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PM\IPM 2025 - Ano Base 2024\DEMONSTRATIVO IPM 2025\FINAL 2025\Wellington\INTERNET\"/>
    </mc:Choice>
  </mc:AlternateContent>
  <xr:revisionPtr revIDLastSave="0" documentId="13_ncr:1_{765DBED3-9721-453C-ACD8-EDB4EF66F10F}" xr6:coauthVersionLast="36" xr6:coauthVersionMax="36" xr10:uidLastSave="{00000000-0000-0000-0000-000000000000}"/>
  <bookViews>
    <workbookView xWindow="0" yWindow="0" windowWidth="28800" windowHeight="12105" xr2:uid="{55EB012C-16AC-440D-8701-5D47FBB894DB}"/>
  </bookViews>
  <sheets>
    <sheet name="Rel. 01 (2)" sheetId="1" r:id="rId1"/>
  </sheets>
  <externalReferences>
    <externalReference r:id="rId2"/>
  </externalReferences>
  <definedNames>
    <definedName name="_xlnm._FilterDatabase" localSheetId="0" hidden="1">'Rel. 01 (2)'!$A$23:$G$269</definedName>
    <definedName name="_xlnm.Print_Titles" localSheetId="0">'Rel. 01 (2)'!$22:$23</definedName>
    <definedName name="TotalVA1" localSheetId="0">#REF!</definedName>
    <definedName name="TotalVA1">#REF!</definedName>
    <definedName name="TotalVA2" localSheetId="0">#REF!</definedName>
    <definedName name="TotalVA2">#REF!</definedName>
    <definedName name="TotalVA2aj">'[1]VAF-COINDICE'!$O$253</definedName>
    <definedName name="TotalVAAnoBAse" localSheetId="0">#REF!</definedName>
    <definedName name="TotalVAAnoBAse">#REF!</definedName>
    <definedName name="TotalVAAnt" localSheetId="0">#REF!</definedName>
    <definedName name="TotalVAAn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23" i="1"/>
  <c r="C23" i="1"/>
  <c r="D11" i="1" l="1"/>
  <c r="D12" i="1"/>
  <c r="D13" i="1"/>
</calcChain>
</file>

<file path=xl/sharedStrings.xml><?xml version="1.0" encoding="utf-8"?>
<sst xmlns="http://schemas.openxmlformats.org/spreadsheetml/2006/main" count="262" uniqueCount="261">
  <si>
    <t>CONSELHO DELIBERATIVO DOS ÍNDICES DE PARTICIPAÇÃO DOS MUNICÍPIOS - COÍNDICE / ICMS</t>
  </si>
  <si>
    <t>SECRETARIA EXECUTIVA</t>
  </si>
  <si>
    <t xml:space="preserve"> Síntese da Comparação com o Índice Anterior</t>
  </si>
  <si>
    <t>Municípios que cresceram</t>
  </si>
  <si>
    <t>Municípios que decresceram</t>
  </si>
  <si>
    <t>Municípios não alteraram seu índice</t>
  </si>
  <si>
    <t>Municípios com variação menor que 0,5%</t>
  </si>
  <si>
    <t>Ord.</t>
  </si>
  <si>
    <t>Municípios</t>
  </si>
  <si>
    <t>IPM 2024</t>
  </si>
  <si>
    <t>IPM 2025</t>
  </si>
  <si>
    <t>Evolução (%)</t>
  </si>
  <si>
    <t>Mudança de Posições</t>
  </si>
  <si>
    <t>Classif.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</si>
  <si>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</si>
  <si>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</si>
  <si>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</si>
  <si>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</si>
  <si>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</si>
  <si>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</si>
  <si>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</si>
  <si>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</si>
  <si>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</si>
  <si>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</si>
  <si>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</si>
  <si>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</si>
  <si>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</si>
  <si>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</si>
  <si>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</si>
  <si>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</si>
  <si>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</si>
  <si>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</si>
  <si>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</si>
  <si>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</si>
  <si>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</si>
  <si>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</si>
  <si>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</si>
  <si>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</si>
  <si>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</si>
  <si>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</si>
  <si>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</si>
  <si>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</si>
  <si>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</si>
  <si>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</si>
  <si>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BARRO ALTO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</si>
  <si>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</si>
  <si>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</si>
  <si>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</si>
  <si>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</si>
  <si>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</si>
  <si>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</si>
  <si>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</si>
  <si>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</si>
  <si>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</si>
  <si>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</si>
  <si>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</si>
  <si>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</si>
  <si>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</si>
  <si>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</si>
  <si>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</si>
  <si>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</si>
  <si>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</si>
  <si>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</si>
  <si>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</si>
  <si>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</si>
  <si>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</si>
  <si>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</si>
  <si>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</si>
  <si>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</si>
  <si>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</si>
  <si>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</si>
  <si>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</si>
  <si>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</si>
  <si>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</si>
  <si>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</si>
  <si>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</si>
  <si>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</si>
  <si>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</si>
  <si>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</si>
  <si>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</si>
  <si>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</si>
  <si>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</si>
  <si>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</si>
  <si>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</si>
  <si>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</si>
  <si>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</si>
  <si>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</si>
  <si>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</si>
  <si>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</si>
  <si>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</si>
  <si>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</si>
  <si>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</si>
  <si>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</si>
  <si>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</si>
  <si>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</si>
  <si>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</si>
  <si>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</si>
  <si>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</si>
  <si>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</si>
  <si>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</si>
  <si>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</si>
  <si>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</si>
  <si>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</si>
  <si>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</si>
  <si>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</si>
  <si>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</si>
  <si>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</si>
  <si>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</si>
  <si>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</si>
  <si>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</si>
  <si>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</si>
  <si>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</si>
  <si>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</si>
  <si>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</si>
  <si>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</si>
  <si>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</si>
  <si>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</si>
  <si>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</si>
  <si>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HIDROLANDIA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</si>
  <si>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</si>
  <si>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</si>
  <si>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</si>
  <si>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</si>
  <si>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</si>
  <si>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</si>
  <si>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</si>
  <si>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</si>
  <si>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</si>
  <si>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</si>
  <si>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</si>
  <si>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</si>
  <si>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</si>
  <si>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</si>
  <si>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</si>
  <si>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</si>
  <si>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</si>
  <si>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</si>
  <si>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</si>
  <si>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</si>
  <si>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</si>
  <si>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</si>
  <si>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</si>
  <si>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</si>
  <si>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</si>
  <si>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</si>
  <si>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JUSSARA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</si>
  <si>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</si>
  <si>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</si>
  <si>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</si>
  <si>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</si>
  <si>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</si>
  <si>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</si>
  <si>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</si>
  <si>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</si>
  <si>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</si>
  <si>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</si>
  <si>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</si>
  <si>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</si>
  <si>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</si>
  <si>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</si>
  <si>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</si>
  <si>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</si>
  <si>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</si>
  <si>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MORRINHOS</t>
  </si>
  <si>
    <t>MORRO AGUDO DE GOIAS</t>
  </si>
  <si>
    <t>MOSSAMEDES</t>
  </si>
  <si>
    <t>MOZARLANDIA</t>
  </si>
  <si>
    <t>MUNDO NOVO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</si>
  <si>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</si>
  <si>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</si>
  <si>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</si>
  <si>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</si>
  <si>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</si>
  <si>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</si>
  <si>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</si>
  <si>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</si>
  <si>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</si>
  <si>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</si>
  <si>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</si>
  <si>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</si>
  <si>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</si>
  <si>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</si>
  <si>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</si>
  <si>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</si>
  <si>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</si>
  <si>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</si>
  <si>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</si>
  <si>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</si>
  <si>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</si>
  <si>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</si>
  <si>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</si>
  <si>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</si>
  <si>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</si>
  <si>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</si>
  <si>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</si>
  <si>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</si>
  <si>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</si>
  <si>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PIRANHAS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</si>
  <si>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</si>
  <si>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</si>
  <si>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</si>
  <si>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</si>
  <si>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</si>
  <si>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</si>
  <si>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</si>
  <si>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</si>
  <si>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</si>
  <si>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</si>
  <si>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</si>
  <si>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</si>
  <si>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</si>
  <si>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</si>
  <si>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</si>
  <si>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</si>
  <si>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</si>
  <si>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</si>
  <si>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</si>
  <si>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</si>
  <si>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</si>
  <si>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</si>
  <si>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</si>
  <si>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</si>
  <si>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</si>
  <si>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</si>
  <si>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</si>
  <si>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</si>
  <si>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</si>
  <si>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DOMINGOS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</si>
  <si>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</si>
  <si>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</si>
  <si>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</si>
  <si>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</si>
  <si>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</si>
  <si>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</si>
  <si>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</si>
  <si>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</si>
  <si>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</si>
  <si>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</si>
  <si>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</si>
  <si>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</si>
  <si>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</si>
  <si>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</si>
  <si>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</si>
  <si>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</si>
  <si>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</si>
  <si>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</si>
  <si>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</si>
  <si>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</si>
  <si>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</si>
  <si>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</si>
  <si>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</si>
  <si>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</si>
  <si>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</si>
  <si>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</si>
  <si>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</si>
  <si>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</si>
  <si>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</si>
  <si>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</si>
  <si>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</si>
  <si>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</si>
  <si>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Comparativo entre o Índice Final 2025 com Índice Final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</si>
</sst>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0"/>
    <numFmt numFmtId="165" formatCode="#,##0.0000000"/>
    <numFmt numFmtId="166" formatCode="000"/>
    <numFmt numFmtId="167" formatCode="[Blue]#,##0.00%_ ;[Red]\-#,##0.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13"/>
      </patternFill>
    </fill>
    <fill>
      <patternFill patternType="solid">
        <fgColor rgb="FFFFC000"/>
        <b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 wrapText="1" indent="12"/>
    </xf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indent="12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5" fillId="0" borderId="0" xfId="1" applyNumberFormat="1" applyFont="1" applyFill="1" applyBorder="1" applyAlignment="1" applyProtection="1"/>
    <xf numFmtId="0" fontId="9" fillId="0" borderId="0" xfId="0" applyFont="1"/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5" fillId="0" borderId="0" xfId="0" applyFont="1"/>
    <xf numFmtId="0" fontId="11" fillId="3" borderId="0" xfId="0" applyFont="1" applyFill="1" applyAlignment="1">
      <alignment horizontal="left"/>
    </xf>
    <xf numFmtId="0" fontId="2" fillId="3" borderId="0" xfId="1" applyNumberFormat="1" applyFont="1" applyFill="1" applyAlignment="1"/>
    <xf numFmtId="9" fontId="0" fillId="0" borderId="0" xfId="2" applyFont="1"/>
    <xf numFmtId="0" fontId="2" fillId="3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/>
    </xf>
    <xf numFmtId="0" fontId="14" fillId="0" borderId="2" xfId="0" applyFont="1" applyBorder="1"/>
    <xf numFmtId="164" fontId="14" fillId="0" borderId="2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7" fontId="13" fillId="0" borderId="2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4" fillId="0" borderId="3" xfId="0" applyFont="1" applyBorder="1"/>
    <xf numFmtId="164" fontId="14" fillId="0" borderId="3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167" fontId="13" fillId="0" borderId="3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54467246446798"/>
          <c:y val="6.3645471321404079E-2"/>
          <c:w val="0.5597536274326661"/>
          <c:h val="0.652538919576115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09-42B5-A2FD-1B26E770C7E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09-42B5-A2FD-1B26E770C7E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09-42B5-A2FD-1B26E770C7E7}"/>
              </c:ext>
            </c:extLst>
          </c:dPt>
          <c:dLbls>
            <c:dLbl>
              <c:idx val="2"/>
              <c:layout>
                <c:manualLayout>
                  <c:x val="-3.8836225568891269E-2"/>
                  <c:y val="0.1324967191601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09-42B5-A2FD-1B26E770C7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'Rel. 01 (2)'!$A$11:$A$12</c:f>
              <c:strCache>
                <c:ptCount val="2"/>
                <c:pt idx="0">
                  <c:v>Municípios que cresceram</c:v>
                </c:pt>
                <c:pt idx="1">
                  <c:v>Municípios que decresceram</c:v>
                </c:pt>
              </c:strCache>
            </c:strRef>
          </c:cat>
          <c:val>
            <c:numRef>
              <c:f>'Rel. 01 (2)'!$D$11:$D$12</c:f>
              <c:numCache>
                <c:formatCode>General</c:formatCode>
                <c:ptCount val="2"/>
                <c:pt idx="0">
                  <c:v>111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09-42B5-A2FD-1B26E770C7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59055118110236227" l="0.39370078740157483" r="0.39370078740157483" t="0.59055118110236227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139066</xdr:colOff>
      <xdr:row>8</xdr:row>
      <xdr:rowOff>144781</xdr:rowOff>
    </xdr:from>
    <xdr:to>
      <xdr:col>7</xdr:col>
      <xdr:colOff>600075</xdr:colOff>
      <xdr:row>18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1CAA88-AF2A-427E-9DC6-33C51D379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38099</xdr:colOff>
      <xdr:row>0</xdr:row>
      <xdr:rowOff>9524</xdr:rowOff>
    </xdr:from>
    <xdr:to>
      <xdr:col>1</xdr:col>
      <xdr:colOff>913756</xdr:colOff>
      <xdr:row>3</xdr:row>
      <xdr:rowOff>19050</xdr:rowOff>
    </xdr:to>
    <xdr:pic>
      <xdr:nvPicPr>
        <xdr:cNvPr id="3" name="Imagem 2" descr="https://www.sgc.goias.gov.br/upload/arquivos/2022-07/logo_econo_brasao.png">
          <a:extLst>
            <a:ext uri="{FF2B5EF4-FFF2-40B4-BE49-F238E27FC236}">
              <a16:creationId xmlns:a16="http://schemas.microsoft.com/office/drawing/2014/main" id="{6C30FF50-F787-465C-B3AD-578F51F3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9524"/>
          <a:ext cx="125665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PM/IPM%202025%20-%20Ano%20Base%202024/DEMONSTRATIVO%20IPM%202025/FINAL%202025/Wellington/IP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ÍPIOS"/>
      <sheetName val="Config"/>
      <sheetName val="VAF-COINDICE"/>
      <sheetName val="ECOLÓGICO"/>
      <sheetName val="EDUCAÇÃO"/>
      <sheetName val="SAÚDE"/>
      <sheetName val="Ajuste 100%"/>
      <sheetName val="IPPMBRE98"/>
      <sheetName val="REL 10 IPM PROV"/>
      <sheetName val="Resolução"/>
      <sheetName val="Rel. 01"/>
      <sheetName val="Rel. 01 (2)"/>
      <sheetName val="Rel. 01 (3)"/>
      <sheetName val="Rel. 02"/>
      <sheetName val="Rel. 03"/>
      <sheetName val="Rel. 04 A"/>
      <sheetName val="Rel. 04 B"/>
      <sheetName val="Análise Res"/>
      <sheetName val="Análise Ind Est"/>
      <sheetName val="Notas Exp"/>
      <sheetName val="Rec Categoria"/>
      <sheetName val="Rec Cad"/>
      <sheetName val="Rec Resumo"/>
      <sheetName val="Extrato Rec"/>
    </sheetNames>
    <sheetDataSet>
      <sheetData sheetId="0"/>
      <sheetData sheetId="1">
        <row r="14">
          <cell r="C14">
            <v>2025</v>
          </cell>
        </row>
        <row r="18">
          <cell r="C18">
            <v>214</v>
          </cell>
        </row>
      </sheetData>
      <sheetData sheetId="2">
        <row r="253">
          <cell r="O253">
            <v>305530840854.95001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A11" t="str">
            <v>Municípios que cresceram</v>
          </cell>
          <cell r="D11">
            <v>111</v>
          </cell>
        </row>
        <row r="12">
          <cell r="A12" t="str">
            <v>Municípios que decresceram</v>
          </cell>
          <cell r="D12">
            <v>135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O5" t="str">
            <v>Res. 204/2024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1543-B32C-43F8-8D8A-6D899C6D23CE}">
  <sheetPr>
    <tabColor theme="4" tint="-0.249977111117893"/>
  </sheetPr>
  <dimension ref="A1:O269"/>
  <sheetViews>
    <sheetView showGridLines="0" tabSelected="1" zoomScaleNormal="100" workbookViewId="0">
      <selection activeCell="K8" sqref="K8"/>
    </sheetView>
  </sheetViews>
  <sheetFormatPr defaultRowHeight="15" x14ac:dyDescent="0.25"/>
  <cols>
    <col min="1" max="1" width="5.7109375" customWidth="1"/>
    <col min="2" max="2" width="27.140625" customWidth="1"/>
    <col min="3" max="3" width="13.7109375" customWidth="1"/>
    <col min="4" max="4" width="6.7109375" customWidth="1"/>
    <col min="5" max="5" width="13.7109375" customWidth="1"/>
    <col min="6" max="6" width="6.7109375" customWidth="1"/>
    <col min="7" max="7" width="10.5703125" style="18" customWidth="1"/>
    <col min="8" max="8" width="10.28515625" style="18" customWidth="1"/>
    <col min="9" max="9" width="49.5703125" customWidth="1"/>
    <col min="10" max="10" width="10.42578125" customWidth="1"/>
  </cols>
  <sheetData>
    <row r="1" spans="1:15" ht="15.6" customHeight="1" x14ac:dyDescent="0.25">
      <c r="B1" s="1" t="s">
        <v>0</v>
      </c>
      <c r="C1" s="1"/>
      <c r="D1" s="1"/>
      <c r="E1" s="1"/>
      <c r="F1" s="1"/>
      <c r="G1" s="1"/>
      <c r="H1" s="1"/>
      <c r="K1" s="2"/>
      <c r="L1" s="2"/>
      <c r="M1" s="2"/>
      <c r="N1" s="2"/>
    </row>
    <row r="2" spans="1:15" ht="15.6" customHeight="1" x14ac:dyDescent="0.25">
      <c r="B2" s="1"/>
      <c r="C2" s="1"/>
      <c r="D2" s="1"/>
      <c r="E2" s="1"/>
      <c r="F2" s="1"/>
      <c r="G2" s="1"/>
      <c r="H2" s="1"/>
      <c r="K2" s="2"/>
      <c r="L2" s="2"/>
      <c r="M2" s="2"/>
      <c r="N2" s="2"/>
    </row>
    <row r="3" spans="1:15" ht="15.75" x14ac:dyDescent="0.25">
      <c r="A3" s="3"/>
      <c r="B3" s="4" t="s">
        <v>1</v>
      </c>
      <c r="C3" s="4"/>
      <c r="D3" s="4"/>
      <c r="E3" s="4"/>
      <c r="F3" s="4"/>
      <c r="G3" s="4"/>
      <c r="H3" s="4"/>
      <c r="K3" s="5"/>
      <c r="L3" s="5"/>
      <c r="M3" s="5"/>
      <c r="N3" s="5"/>
      <c r="O3" s="3"/>
    </row>
    <row r="4" spans="1:15" x14ac:dyDescent="0.25">
      <c r="A4" s="6"/>
      <c r="B4" s="6"/>
      <c r="C4" s="6"/>
      <c r="D4" s="7"/>
      <c r="E4" s="8"/>
      <c r="F4" s="8"/>
      <c r="G4" s="7"/>
      <c r="H4" s="9"/>
      <c r="K4" s="2"/>
      <c r="L4" s="2"/>
      <c r="M4" s="2"/>
      <c r="N4" s="2"/>
    </row>
    <row r="5" spans="1:15" x14ac:dyDescent="0.25">
      <c r="A5" s="6"/>
      <c r="B5" s="6"/>
      <c r="C5" s="6"/>
      <c r="D5" s="7"/>
      <c r="E5" s="8"/>
      <c r="F5" s="8"/>
      <c r="G5" s="7"/>
      <c r="H5" s="9"/>
      <c r="K5" s="2"/>
      <c r="L5" s="2"/>
      <c r="M5" s="2"/>
      <c r="N5" s="2"/>
    </row>
    <row r="6" spans="1:15" ht="18" customHeight="1" x14ac:dyDescent="0.25">
      <c r="A6" s="10" t="s">
        <v>260</v>
      </c>
      <c r="B6" s="10"/>
      <c r="C6" s="10"/>
      <c r="D6" s="10"/>
      <c r="E6" s="10"/>
      <c r="F6" s="10"/>
      <c r="G6" s="10"/>
      <c r="H6" s="10"/>
      <c r="I6" s="11"/>
      <c r="J6" s="11"/>
      <c r="K6" s="11"/>
      <c r="L6" s="11"/>
      <c r="M6" s="11"/>
      <c r="N6" s="11"/>
      <c r="O6" s="11"/>
    </row>
    <row r="7" spans="1:15" ht="15.75" x14ac:dyDescent="0.25">
      <c r="A7" s="12"/>
      <c r="B7" s="12"/>
      <c r="C7" s="12"/>
      <c r="D7" s="12"/>
      <c r="E7" s="12"/>
      <c r="F7" s="12"/>
      <c r="G7" s="13"/>
      <c r="H7" s="13"/>
      <c r="I7" s="12"/>
      <c r="J7" s="12"/>
      <c r="K7" s="12"/>
      <c r="L7" s="12"/>
      <c r="M7" s="12"/>
      <c r="N7" s="12"/>
      <c r="O7" s="12"/>
    </row>
    <row r="8" spans="1:15" x14ac:dyDescent="0.25">
      <c r="E8" s="2"/>
      <c r="F8" s="2"/>
      <c r="G8" s="14"/>
      <c r="H8" s="9"/>
      <c r="I8" s="2"/>
      <c r="J8" s="2"/>
      <c r="K8" s="2"/>
      <c r="L8" s="2"/>
      <c r="M8" s="2"/>
      <c r="N8" s="2"/>
    </row>
    <row r="9" spans="1:15" x14ac:dyDescent="0.25"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3"/>
    </row>
    <row r="10" spans="1:15" ht="25.35" customHeight="1" x14ac:dyDescent="0.25">
      <c r="A10" s="17" t="s">
        <v>2</v>
      </c>
      <c r="B10" s="17"/>
      <c r="C10" s="17"/>
      <c r="D10" s="17"/>
      <c r="H10" s="16"/>
      <c r="I10" s="16"/>
      <c r="J10" s="16"/>
      <c r="K10" s="16"/>
      <c r="L10" s="16"/>
      <c r="M10" s="16"/>
      <c r="N10" s="3"/>
    </row>
    <row r="11" spans="1:15" ht="15.75" x14ac:dyDescent="0.25">
      <c r="A11" s="19" t="s">
        <v>3</v>
      </c>
      <c r="B11" s="19"/>
      <c r="C11" s="19"/>
      <c r="D11" s="20">
        <f>COUNTIF($G$24:$G$269,"&gt;0")</f>
        <v>111</v>
      </c>
      <c r="E11" s="21"/>
      <c r="F11" s="21"/>
      <c r="H11" s="16"/>
      <c r="I11" s="16"/>
      <c r="J11" s="16"/>
      <c r="K11" s="16"/>
      <c r="L11" s="16"/>
      <c r="M11" s="16"/>
      <c r="N11" s="3"/>
    </row>
    <row r="12" spans="1:15" ht="15.75" x14ac:dyDescent="0.25">
      <c r="A12" s="19" t="s">
        <v>4</v>
      </c>
      <c r="B12" s="19"/>
      <c r="C12" s="19"/>
      <c r="D12" s="20">
        <f>COUNTIF($G$24:$G$269,"&lt;0")</f>
        <v>135</v>
      </c>
      <c r="E12" s="21"/>
      <c r="F12" s="21"/>
      <c r="H12" s="16"/>
      <c r="I12" s="16"/>
      <c r="J12" s="16"/>
      <c r="K12" s="16"/>
      <c r="L12" s="16"/>
      <c r="M12" s="16"/>
      <c r="N12" s="3"/>
    </row>
    <row r="13" spans="1:15" ht="15.75" x14ac:dyDescent="0.25">
      <c r="A13" s="19" t="s">
        <v>5</v>
      </c>
      <c r="B13" s="19"/>
      <c r="C13" s="19"/>
      <c r="D13" s="20">
        <f>COUNTIF($G$24:$G$269,0)</f>
        <v>0</v>
      </c>
    </row>
    <row r="14" spans="1:15" ht="15.75" x14ac:dyDescent="0.25">
      <c r="A14" s="19" t="s">
        <v>6</v>
      </c>
      <c r="B14" s="19"/>
      <c r="C14" s="19"/>
      <c r="D14" s="22">
        <f>COUNTIFS($G$24:$G$269,"&lt;0,5%",$G$24:$G$269,"&gt;-0,5%")</f>
        <v>13</v>
      </c>
    </row>
    <row r="22" spans="1:8" x14ac:dyDescent="0.25">
      <c r="A22" s="23" t="s">
        <v>7</v>
      </c>
      <c r="B22" s="23" t="s">
        <v>8</v>
      </c>
      <c r="C22" s="24" t="s">
        <v>9</v>
      </c>
      <c r="D22" s="24"/>
      <c r="E22" s="25" t="s">
        <v>10</v>
      </c>
      <c r="F22" s="25"/>
      <c r="G22" s="26" t="s">
        <v>11</v>
      </c>
      <c r="H22" s="26" t="s">
        <v>12</v>
      </c>
    </row>
    <row r="23" spans="1:8" x14ac:dyDescent="0.25">
      <c r="A23" s="23"/>
      <c r="B23" s="23"/>
      <c r="C23" s="27" t="str">
        <f>'[1]Análise Res'!O5</f>
        <v>Res. 204/2024</v>
      </c>
      <c r="D23" s="27" t="s">
        <v>13</v>
      </c>
      <c r="E23" s="28" t="str">
        <f>_xlfn.CONCAT("Res. ",[1]Config!$C$18,"/",[1]Config!$C$14)</f>
        <v>Res. 214/2025</v>
      </c>
      <c r="F23" s="28" t="s">
        <v>13</v>
      </c>
      <c r="G23" s="26"/>
      <c r="H23" s="26"/>
    </row>
    <row r="24" spans="1:8" ht="14.25" customHeight="1" x14ac:dyDescent="0.25">
      <c r="A24" s="29">
        <v>1</v>
      </c>
      <c r="B24" s="30" t="s">
        <v>14</v>
      </c>
      <c r="C24" s="31">
        <v>0.1884285</v>
      </c>
      <c r="D24" s="32">
        <v>107</v>
      </c>
      <c r="E24" s="31">
        <v>0.19546269999999999</v>
      </c>
      <c r="F24" s="32">
        <v>107</v>
      </c>
      <c r="G24" s="33">
        <v>3.7330870860830423E-2</v>
      </c>
      <c r="H24" s="34">
        <v>0</v>
      </c>
    </row>
    <row r="25" spans="1:8" ht="14.25" customHeight="1" x14ac:dyDescent="0.25">
      <c r="A25" s="35">
        <v>2</v>
      </c>
      <c r="B25" s="36" t="s">
        <v>15</v>
      </c>
      <c r="C25" s="37">
        <v>0.1880037</v>
      </c>
      <c r="D25" s="38">
        <v>108</v>
      </c>
      <c r="E25" s="37">
        <v>0.21888740000000001</v>
      </c>
      <c r="F25" s="38">
        <v>92</v>
      </c>
      <c r="G25" s="39">
        <v>0.16427176699181989</v>
      </c>
      <c r="H25" s="40">
        <v>16</v>
      </c>
    </row>
    <row r="26" spans="1:8" ht="14.25" customHeight="1" x14ac:dyDescent="0.25">
      <c r="A26" s="35">
        <v>3</v>
      </c>
      <c r="B26" s="36" t="s">
        <v>16</v>
      </c>
      <c r="C26" s="37">
        <v>0.38847959999999998</v>
      </c>
      <c r="D26" s="38">
        <v>51</v>
      </c>
      <c r="E26" s="37">
        <v>0.376108</v>
      </c>
      <c r="F26" s="38">
        <v>51</v>
      </c>
      <c r="G26" s="39">
        <v>-3.1846202477556096E-2</v>
      </c>
      <c r="H26" s="40">
        <v>0</v>
      </c>
    </row>
    <row r="27" spans="1:8" ht="14.25" customHeight="1" x14ac:dyDescent="0.25">
      <c r="A27" s="35">
        <v>4</v>
      </c>
      <c r="B27" s="36" t="s">
        <v>17</v>
      </c>
      <c r="C27" s="37">
        <v>9.4962199999999997E-2</v>
      </c>
      <c r="D27" s="38">
        <v>233</v>
      </c>
      <c r="E27" s="37">
        <v>8.9314199999999996E-2</v>
      </c>
      <c r="F27" s="38">
        <v>238</v>
      </c>
      <c r="G27" s="39">
        <v>-5.9476296884444557E-2</v>
      </c>
      <c r="H27" s="40">
        <v>-5</v>
      </c>
    </row>
    <row r="28" spans="1:8" ht="14.25" customHeight="1" x14ac:dyDescent="0.25">
      <c r="A28" s="35">
        <v>5</v>
      </c>
      <c r="B28" s="36" t="s">
        <v>18</v>
      </c>
      <c r="C28" s="37">
        <v>0.23813509999999999</v>
      </c>
      <c r="D28" s="38">
        <v>88</v>
      </c>
      <c r="E28" s="37">
        <v>0.23723530000000001</v>
      </c>
      <c r="F28" s="38">
        <v>87</v>
      </c>
      <c r="G28" s="39">
        <v>-3.7785273989427992E-3</v>
      </c>
      <c r="H28" s="40">
        <v>1</v>
      </c>
    </row>
    <row r="29" spans="1:8" ht="14.25" customHeight="1" x14ac:dyDescent="0.25">
      <c r="A29" s="35">
        <v>6</v>
      </c>
      <c r="B29" s="36" t="s">
        <v>19</v>
      </c>
      <c r="C29" s="37">
        <v>0.1103161</v>
      </c>
      <c r="D29" s="38">
        <v>197</v>
      </c>
      <c r="E29" s="37">
        <v>8.4495899999999999E-2</v>
      </c>
      <c r="F29" s="38">
        <v>242</v>
      </c>
      <c r="G29" s="39">
        <v>-0.23405649764630909</v>
      </c>
      <c r="H29" s="40">
        <v>-45</v>
      </c>
    </row>
    <row r="30" spans="1:8" ht="14.25" customHeight="1" x14ac:dyDescent="0.25">
      <c r="A30" s="35">
        <v>7</v>
      </c>
      <c r="B30" s="36" t="s">
        <v>20</v>
      </c>
      <c r="C30" s="37">
        <v>0.57750950000000001</v>
      </c>
      <c r="D30" s="38">
        <v>33</v>
      </c>
      <c r="E30" s="37">
        <v>0.60635510000000004</v>
      </c>
      <c r="F30" s="38">
        <v>31</v>
      </c>
      <c r="G30" s="39">
        <v>4.9948269249250554E-2</v>
      </c>
      <c r="H30" s="40">
        <v>2</v>
      </c>
    </row>
    <row r="31" spans="1:8" ht="14.25" customHeight="1" x14ac:dyDescent="0.25">
      <c r="A31" s="35">
        <v>8</v>
      </c>
      <c r="B31" s="36" t="s">
        <v>21</v>
      </c>
      <c r="C31" s="37">
        <v>0.57917209999999997</v>
      </c>
      <c r="D31" s="38">
        <v>30</v>
      </c>
      <c r="E31" s="37">
        <v>0.59820640000000003</v>
      </c>
      <c r="F31" s="38">
        <v>33</v>
      </c>
      <c r="G31" s="39">
        <v>3.2864670104102212E-2</v>
      </c>
      <c r="H31" s="40">
        <v>-3</v>
      </c>
    </row>
    <row r="32" spans="1:8" ht="14.25" customHeight="1" x14ac:dyDescent="0.25">
      <c r="A32" s="35">
        <v>9</v>
      </c>
      <c r="B32" s="36" t="s">
        <v>22</v>
      </c>
      <c r="C32" s="37">
        <v>7.5098200000000004E-2</v>
      </c>
      <c r="D32" s="38">
        <v>246</v>
      </c>
      <c r="E32" s="37">
        <v>8.4248900000000002E-2</v>
      </c>
      <c r="F32" s="38">
        <v>243</v>
      </c>
      <c r="G32" s="39">
        <v>0.12184979133987239</v>
      </c>
      <c r="H32" s="40">
        <v>3</v>
      </c>
    </row>
    <row r="33" spans="1:8" ht="14.25" customHeight="1" x14ac:dyDescent="0.25">
      <c r="A33" s="35">
        <v>10</v>
      </c>
      <c r="B33" s="36" t="s">
        <v>23</v>
      </c>
      <c r="C33" s="37">
        <v>0.52978879999999995</v>
      </c>
      <c r="D33" s="38">
        <v>36</v>
      </c>
      <c r="E33" s="37">
        <v>0.59009409999999995</v>
      </c>
      <c r="F33" s="38">
        <v>34</v>
      </c>
      <c r="G33" s="39">
        <v>0.11382894466625193</v>
      </c>
      <c r="H33" s="40">
        <v>2</v>
      </c>
    </row>
    <row r="34" spans="1:8" ht="14.25" customHeight="1" x14ac:dyDescent="0.25">
      <c r="A34" s="35">
        <v>11</v>
      </c>
      <c r="B34" s="36" t="s">
        <v>24</v>
      </c>
      <c r="C34" s="37">
        <v>0.17327319999999999</v>
      </c>
      <c r="D34" s="38">
        <v>118</v>
      </c>
      <c r="E34" s="37">
        <v>0.16689380000000001</v>
      </c>
      <c r="F34" s="38">
        <v>119</v>
      </c>
      <c r="G34" s="39">
        <v>-3.6817003437346174E-2</v>
      </c>
      <c r="H34" s="40">
        <v>-1</v>
      </c>
    </row>
    <row r="35" spans="1:8" ht="14.25" customHeight="1" x14ac:dyDescent="0.25">
      <c r="A35" s="35">
        <v>12</v>
      </c>
      <c r="B35" s="36" t="s">
        <v>25</v>
      </c>
      <c r="C35" s="37">
        <v>0.12784499999999999</v>
      </c>
      <c r="D35" s="38">
        <v>164</v>
      </c>
      <c r="E35" s="37">
        <v>0.11493920000000001</v>
      </c>
      <c r="F35" s="38">
        <v>183</v>
      </c>
      <c r="G35" s="39">
        <v>-0.10094880519378924</v>
      </c>
      <c r="H35" s="40">
        <v>-19</v>
      </c>
    </row>
    <row r="36" spans="1:8" ht="14.25" customHeight="1" x14ac:dyDescent="0.25">
      <c r="A36" s="35">
        <v>13</v>
      </c>
      <c r="B36" s="36" t="s">
        <v>26</v>
      </c>
      <c r="C36" s="37">
        <v>0.12082519999999999</v>
      </c>
      <c r="D36" s="38">
        <v>176</v>
      </c>
      <c r="E36" s="37">
        <v>0.11243110000000001</v>
      </c>
      <c r="F36" s="38">
        <v>191</v>
      </c>
      <c r="G36" s="39">
        <v>-6.9473090050750863E-2</v>
      </c>
      <c r="H36" s="40">
        <v>-15</v>
      </c>
    </row>
    <row r="37" spans="1:8" ht="14.25" customHeight="1" x14ac:dyDescent="0.25">
      <c r="A37" s="35">
        <v>14</v>
      </c>
      <c r="B37" s="36" t="s">
        <v>27</v>
      </c>
      <c r="C37" s="37">
        <v>0.11615499999999999</v>
      </c>
      <c r="D37" s="38">
        <v>188</v>
      </c>
      <c r="E37" s="37">
        <v>9.2990299999999998E-2</v>
      </c>
      <c r="F37" s="38">
        <v>232</v>
      </c>
      <c r="G37" s="39">
        <v>-0.19942921096810295</v>
      </c>
      <c r="H37" s="40">
        <v>-44</v>
      </c>
    </row>
    <row r="38" spans="1:8" ht="14.25" customHeight="1" x14ac:dyDescent="0.25">
      <c r="A38" s="35">
        <v>15</v>
      </c>
      <c r="B38" s="36" t="s">
        <v>28</v>
      </c>
      <c r="C38" s="37">
        <v>0.1072429</v>
      </c>
      <c r="D38" s="38">
        <v>207</v>
      </c>
      <c r="E38" s="37">
        <v>0.11209</v>
      </c>
      <c r="F38" s="38">
        <v>192</v>
      </c>
      <c r="G38" s="39">
        <v>4.5197397683203189E-2</v>
      </c>
      <c r="H38" s="40">
        <v>15</v>
      </c>
    </row>
    <row r="39" spans="1:8" ht="14.25" customHeight="1" x14ac:dyDescent="0.25">
      <c r="A39" s="35">
        <v>16</v>
      </c>
      <c r="B39" s="36" t="s">
        <v>29</v>
      </c>
      <c r="C39" s="37">
        <v>4.6137085999999998</v>
      </c>
      <c r="D39" s="38">
        <v>4</v>
      </c>
      <c r="E39" s="37">
        <v>4.5788063000000001</v>
      </c>
      <c r="F39" s="38">
        <v>4</v>
      </c>
      <c r="G39" s="39">
        <v>-7.5649120969624173E-3</v>
      </c>
      <c r="H39" s="40">
        <v>0</v>
      </c>
    </row>
    <row r="40" spans="1:8" ht="14.25" customHeight="1" x14ac:dyDescent="0.25">
      <c r="A40" s="35">
        <v>17</v>
      </c>
      <c r="B40" s="36" t="s">
        <v>30</v>
      </c>
      <c r="C40" s="37">
        <v>9.6634100000000001E-2</v>
      </c>
      <c r="D40" s="38">
        <v>231</v>
      </c>
      <c r="E40" s="37">
        <v>7.9862500000000003E-2</v>
      </c>
      <c r="F40" s="38">
        <v>245</v>
      </c>
      <c r="G40" s="39">
        <v>-0.17355778136289357</v>
      </c>
      <c r="H40" s="40">
        <v>-14</v>
      </c>
    </row>
    <row r="41" spans="1:8" ht="14.25" customHeight="1" x14ac:dyDescent="0.25">
      <c r="A41" s="35">
        <v>18</v>
      </c>
      <c r="B41" s="36" t="s">
        <v>31</v>
      </c>
      <c r="C41" s="37">
        <v>0.27402870000000001</v>
      </c>
      <c r="D41" s="38">
        <v>74</v>
      </c>
      <c r="E41" s="37">
        <v>0.23699110000000001</v>
      </c>
      <c r="F41" s="38">
        <v>88</v>
      </c>
      <c r="G41" s="39">
        <v>-0.13515956540318586</v>
      </c>
      <c r="H41" s="40">
        <v>-14</v>
      </c>
    </row>
    <row r="42" spans="1:8" ht="14.25" customHeight="1" x14ac:dyDescent="0.25">
      <c r="A42" s="35">
        <v>19</v>
      </c>
      <c r="B42" s="36" t="s">
        <v>32</v>
      </c>
      <c r="C42" s="37">
        <v>5.1483968999999998</v>
      </c>
      <c r="D42" s="38">
        <v>3</v>
      </c>
      <c r="E42" s="37">
        <v>5.5385562999999998</v>
      </c>
      <c r="F42" s="38">
        <v>3</v>
      </c>
      <c r="G42" s="39">
        <v>7.5782696551619733E-2</v>
      </c>
      <c r="H42" s="40">
        <v>0</v>
      </c>
    </row>
    <row r="43" spans="1:8" ht="14.25" customHeight="1" x14ac:dyDescent="0.25">
      <c r="A43" s="35">
        <v>20</v>
      </c>
      <c r="B43" s="36" t="s">
        <v>33</v>
      </c>
      <c r="C43" s="37">
        <v>0.1088417</v>
      </c>
      <c r="D43" s="38">
        <v>202</v>
      </c>
      <c r="E43" s="37">
        <v>0.1150439</v>
      </c>
      <c r="F43" s="38">
        <v>182</v>
      </c>
      <c r="G43" s="39">
        <v>5.6983674455654443E-2</v>
      </c>
      <c r="H43" s="40">
        <v>20</v>
      </c>
    </row>
    <row r="44" spans="1:8" ht="14.25" customHeight="1" x14ac:dyDescent="0.25">
      <c r="A44" s="35">
        <v>21</v>
      </c>
      <c r="B44" s="36" t="s">
        <v>34</v>
      </c>
      <c r="C44" s="37">
        <v>0.25974320000000001</v>
      </c>
      <c r="D44" s="38">
        <v>77</v>
      </c>
      <c r="E44" s="37">
        <v>0.2728701</v>
      </c>
      <c r="F44" s="38">
        <v>73</v>
      </c>
      <c r="G44" s="39">
        <v>5.0537992909920337E-2</v>
      </c>
      <c r="H44" s="40">
        <v>4</v>
      </c>
    </row>
    <row r="45" spans="1:8" ht="14.25" customHeight="1" x14ac:dyDescent="0.25">
      <c r="A45" s="35">
        <v>22</v>
      </c>
      <c r="B45" s="36" t="s">
        <v>35</v>
      </c>
      <c r="C45" s="37">
        <v>0.106376</v>
      </c>
      <c r="D45" s="38">
        <v>209</v>
      </c>
      <c r="E45" s="37">
        <v>0.1005886</v>
      </c>
      <c r="F45" s="38">
        <v>222</v>
      </c>
      <c r="G45" s="39">
        <v>-5.4405128976460881E-2</v>
      </c>
      <c r="H45" s="40">
        <v>-13</v>
      </c>
    </row>
    <row r="46" spans="1:8" ht="14.25" customHeight="1" x14ac:dyDescent="0.25">
      <c r="A46" s="35">
        <v>23</v>
      </c>
      <c r="B46" s="36" t="s">
        <v>36</v>
      </c>
      <c r="C46" s="37">
        <v>0.14062530000000001</v>
      </c>
      <c r="D46" s="38">
        <v>145</v>
      </c>
      <c r="E46" s="37">
        <v>0.13994599999999999</v>
      </c>
      <c r="F46" s="38">
        <v>144</v>
      </c>
      <c r="G46" s="39">
        <v>-4.8305674725672709E-3</v>
      </c>
      <c r="H46" s="40">
        <v>1</v>
      </c>
    </row>
    <row r="47" spans="1:8" ht="14.25" customHeight="1" x14ac:dyDescent="0.25">
      <c r="A47" s="35">
        <v>24</v>
      </c>
      <c r="B47" s="36" t="s">
        <v>37</v>
      </c>
      <c r="C47" s="37">
        <v>0.1300164</v>
      </c>
      <c r="D47" s="38">
        <v>161</v>
      </c>
      <c r="E47" s="37">
        <v>0.1307624</v>
      </c>
      <c r="F47" s="38">
        <v>155</v>
      </c>
      <c r="G47" s="39">
        <v>5.7377377007823416E-3</v>
      </c>
      <c r="H47" s="40">
        <v>6</v>
      </c>
    </row>
    <row r="48" spans="1:8" ht="14.25" customHeight="1" x14ac:dyDescent="0.25">
      <c r="A48" s="35">
        <v>25</v>
      </c>
      <c r="B48" s="36" t="s">
        <v>38</v>
      </c>
      <c r="C48" s="37">
        <v>0.14756659999999999</v>
      </c>
      <c r="D48" s="38">
        <v>138</v>
      </c>
      <c r="E48" s="37">
        <v>0.14604549999999999</v>
      </c>
      <c r="F48" s="38">
        <v>136</v>
      </c>
      <c r="G48" s="39">
        <v>-1.0307888099339579E-2</v>
      </c>
      <c r="H48" s="40">
        <v>2</v>
      </c>
    </row>
    <row r="49" spans="1:8" ht="14.25" customHeight="1" x14ac:dyDescent="0.25">
      <c r="A49" s="35">
        <v>26</v>
      </c>
      <c r="B49" s="36" t="s">
        <v>39</v>
      </c>
      <c r="C49" s="37">
        <v>0.16075990000000001</v>
      </c>
      <c r="D49" s="38">
        <v>129</v>
      </c>
      <c r="E49" s="37">
        <v>0.15532019999999999</v>
      </c>
      <c r="F49" s="38">
        <v>129</v>
      </c>
      <c r="G49" s="39">
        <v>-3.3837418410934683E-2</v>
      </c>
      <c r="H49" s="40">
        <v>0</v>
      </c>
    </row>
    <row r="50" spans="1:8" ht="14.25" customHeight="1" x14ac:dyDescent="0.25">
      <c r="A50" s="35">
        <v>27</v>
      </c>
      <c r="B50" s="36" t="s">
        <v>40</v>
      </c>
      <c r="C50" s="37">
        <v>0.21039930000000001</v>
      </c>
      <c r="D50" s="38">
        <v>97</v>
      </c>
      <c r="E50" s="37">
        <v>0.22880229999999999</v>
      </c>
      <c r="F50" s="38">
        <v>90</v>
      </c>
      <c r="G50" s="39">
        <v>8.7467021040469106E-2</v>
      </c>
      <c r="H50" s="40">
        <v>7</v>
      </c>
    </row>
    <row r="51" spans="1:8" ht="14.25" customHeight="1" x14ac:dyDescent="0.25">
      <c r="A51" s="35">
        <v>28</v>
      </c>
      <c r="B51" s="36" t="s">
        <v>41</v>
      </c>
      <c r="C51" s="37">
        <v>0.10184559999999999</v>
      </c>
      <c r="D51" s="38">
        <v>220</v>
      </c>
      <c r="E51" s="37">
        <v>0.1142653</v>
      </c>
      <c r="F51" s="38">
        <v>188</v>
      </c>
      <c r="G51" s="39">
        <v>0.1219463580164486</v>
      </c>
      <c r="H51" s="40">
        <v>32</v>
      </c>
    </row>
    <row r="52" spans="1:8" ht="14.25" customHeight="1" x14ac:dyDescent="0.25">
      <c r="A52" s="35">
        <v>29</v>
      </c>
      <c r="B52" s="36" t="s">
        <v>42</v>
      </c>
      <c r="C52" s="37">
        <v>9.6778299999999998E-2</v>
      </c>
      <c r="D52" s="38">
        <v>230</v>
      </c>
      <c r="E52" s="37">
        <v>0.10521999999999999</v>
      </c>
      <c r="F52" s="38">
        <v>209</v>
      </c>
      <c r="G52" s="39">
        <v>8.7227198659203475E-2</v>
      </c>
      <c r="H52" s="40">
        <v>21</v>
      </c>
    </row>
    <row r="53" spans="1:8" ht="14.25" customHeight="1" x14ac:dyDescent="0.25">
      <c r="A53" s="35">
        <v>30</v>
      </c>
      <c r="B53" s="36" t="s">
        <v>43</v>
      </c>
      <c r="C53" s="37">
        <v>0.11675679999999999</v>
      </c>
      <c r="D53" s="38">
        <v>187</v>
      </c>
      <c r="E53" s="37">
        <v>0.12564130000000001</v>
      </c>
      <c r="F53" s="38">
        <v>165</v>
      </c>
      <c r="G53" s="39">
        <v>7.6094069039233769E-2</v>
      </c>
      <c r="H53" s="40">
        <v>22</v>
      </c>
    </row>
    <row r="54" spans="1:8" ht="14.25" customHeight="1" x14ac:dyDescent="0.25">
      <c r="A54" s="35">
        <v>31</v>
      </c>
      <c r="B54" s="36" t="s">
        <v>44</v>
      </c>
      <c r="C54" s="37">
        <v>0.73361209999999999</v>
      </c>
      <c r="D54" s="38">
        <v>19</v>
      </c>
      <c r="E54" s="37">
        <v>0.6270772</v>
      </c>
      <c r="F54" s="38">
        <v>27</v>
      </c>
      <c r="G54" s="39">
        <v>-0.14521966036274481</v>
      </c>
      <c r="H54" s="40">
        <v>-8</v>
      </c>
    </row>
    <row r="55" spans="1:8" ht="14.25" customHeight="1" x14ac:dyDescent="0.25">
      <c r="A55" s="35">
        <v>32</v>
      </c>
      <c r="B55" s="36" t="s">
        <v>45</v>
      </c>
      <c r="C55" s="37">
        <v>0.61004879999999995</v>
      </c>
      <c r="D55" s="38">
        <v>29</v>
      </c>
      <c r="E55" s="37">
        <v>0.63156029999999996</v>
      </c>
      <c r="F55" s="38">
        <v>25</v>
      </c>
      <c r="G55" s="39">
        <v>3.5261933143709179E-2</v>
      </c>
      <c r="H55" s="40">
        <v>4</v>
      </c>
    </row>
    <row r="56" spans="1:8" ht="14.25" customHeight="1" x14ac:dyDescent="0.25">
      <c r="A56" s="35">
        <v>33</v>
      </c>
      <c r="B56" s="36" t="s">
        <v>46</v>
      </c>
      <c r="C56" s="37">
        <v>0.1620461</v>
      </c>
      <c r="D56" s="38">
        <v>128</v>
      </c>
      <c r="E56" s="37">
        <v>0.1578078</v>
      </c>
      <c r="F56" s="38">
        <v>127</v>
      </c>
      <c r="G56" s="39">
        <v>-2.6154902833206095E-2</v>
      </c>
      <c r="H56" s="40">
        <v>1</v>
      </c>
    </row>
    <row r="57" spans="1:8" ht="14.25" customHeight="1" x14ac:dyDescent="0.25">
      <c r="A57" s="35">
        <v>34</v>
      </c>
      <c r="B57" s="36" t="s">
        <v>47</v>
      </c>
      <c r="C57" s="37">
        <v>0.45304509999999998</v>
      </c>
      <c r="D57" s="38">
        <v>42</v>
      </c>
      <c r="E57" s="37">
        <v>0.36870150000000002</v>
      </c>
      <c r="F57" s="38">
        <v>54</v>
      </c>
      <c r="G57" s="39">
        <v>-0.18617042762409297</v>
      </c>
      <c r="H57" s="40">
        <v>-12</v>
      </c>
    </row>
    <row r="58" spans="1:8" ht="14.25" customHeight="1" x14ac:dyDescent="0.25">
      <c r="A58" s="35">
        <v>35</v>
      </c>
      <c r="B58" s="36" t="s">
        <v>48</v>
      </c>
      <c r="C58" s="37">
        <v>0.1178138</v>
      </c>
      <c r="D58" s="38">
        <v>185</v>
      </c>
      <c r="E58" s="37">
        <v>0.12947130000000001</v>
      </c>
      <c r="F58" s="38">
        <v>158</v>
      </c>
      <c r="G58" s="39">
        <v>9.8948510276385404E-2</v>
      </c>
      <c r="H58" s="40">
        <v>27</v>
      </c>
    </row>
    <row r="59" spans="1:8" ht="14.25" customHeight="1" x14ac:dyDescent="0.25">
      <c r="A59" s="35">
        <v>36</v>
      </c>
      <c r="B59" s="36" t="s">
        <v>49</v>
      </c>
      <c r="C59" s="37">
        <v>0.1568544</v>
      </c>
      <c r="D59" s="38">
        <v>132</v>
      </c>
      <c r="E59" s="37">
        <v>0.1325566</v>
      </c>
      <c r="F59" s="38">
        <v>152</v>
      </c>
      <c r="G59" s="39">
        <v>-0.15490671603729322</v>
      </c>
      <c r="H59" s="40">
        <v>-20</v>
      </c>
    </row>
    <row r="60" spans="1:8" ht="14.25" customHeight="1" x14ac:dyDescent="0.25">
      <c r="A60" s="35">
        <v>37</v>
      </c>
      <c r="B60" s="36" t="s">
        <v>50</v>
      </c>
      <c r="C60" s="37">
        <v>0.1083089</v>
      </c>
      <c r="D60" s="38">
        <v>205</v>
      </c>
      <c r="E60" s="37">
        <v>0.11840150000000001</v>
      </c>
      <c r="F60" s="38">
        <v>176</v>
      </c>
      <c r="G60" s="39">
        <v>9.3183477996729769E-2</v>
      </c>
      <c r="H60" s="40">
        <v>29</v>
      </c>
    </row>
    <row r="61" spans="1:8" ht="14.25" customHeight="1" x14ac:dyDescent="0.25">
      <c r="A61" s="35">
        <v>38</v>
      </c>
      <c r="B61" s="36" t="s">
        <v>51</v>
      </c>
      <c r="C61" s="37">
        <v>0.18174409999999999</v>
      </c>
      <c r="D61" s="38">
        <v>112</v>
      </c>
      <c r="E61" s="37">
        <v>0.1865569</v>
      </c>
      <c r="F61" s="38">
        <v>110</v>
      </c>
      <c r="G61" s="39">
        <v>2.6481189760767965E-2</v>
      </c>
      <c r="H61" s="40">
        <v>2</v>
      </c>
    </row>
    <row r="62" spans="1:8" ht="14.25" customHeight="1" x14ac:dyDescent="0.25">
      <c r="A62" s="35">
        <v>39</v>
      </c>
      <c r="B62" s="36" t="s">
        <v>52</v>
      </c>
      <c r="C62" s="37">
        <v>0.22157869999999999</v>
      </c>
      <c r="D62" s="38">
        <v>92</v>
      </c>
      <c r="E62" s="37">
        <v>0.20058239999999999</v>
      </c>
      <c r="F62" s="38">
        <v>102</v>
      </c>
      <c r="G62" s="39">
        <v>-9.4757754242623449E-2</v>
      </c>
      <c r="H62" s="40">
        <v>-10</v>
      </c>
    </row>
    <row r="63" spans="1:8" ht="14.25" customHeight="1" x14ac:dyDescent="0.25">
      <c r="A63" s="35">
        <v>40</v>
      </c>
      <c r="B63" s="36" t="s">
        <v>53</v>
      </c>
      <c r="C63" s="37">
        <v>0.10382089999999999</v>
      </c>
      <c r="D63" s="38">
        <v>213</v>
      </c>
      <c r="E63" s="37">
        <v>0.10481260000000001</v>
      </c>
      <c r="F63" s="38">
        <v>210</v>
      </c>
      <c r="G63" s="39">
        <v>9.5520266150650457E-3</v>
      </c>
      <c r="H63" s="40">
        <v>3</v>
      </c>
    </row>
    <row r="64" spans="1:8" ht="14.25" customHeight="1" x14ac:dyDescent="0.25">
      <c r="A64" s="35">
        <v>41</v>
      </c>
      <c r="B64" s="36" t="s">
        <v>54</v>
      </c>
      <c r="C64" s="37">
        <v>9.8607799999999995E-2</v>
      </c>
      <c r="D64" s="38">
        <v>229</v>
      </c>
      <c r="E64" s="37">
        <v>0.1057853</v>
      </c>
      <c r="F64" s="38">
        <v>207</v>
      </c>
      <c r="G64" s="39">
        <v>7.2788359541537284E-2</v>
      </c>
      <c r="H64" s="40">
        <v>22</v>
      </c>
    </row>
    <row r="65" spans="1:8" ht="14.25" customHeight="1" x14ac:dyDescent="0.25">
      <c r="A65" s="35">
        <v>42</v>
      </c>
      <c r="B65" s="36" t="s">
        <v>55</v>
      </c>
      <c r="C65" s="37">
        <v>0.27446520000000002</v>
      </c>
      <c r="D65" s="38">
        <v>73</v>
      </c>
      <c r="E65" s="37">
        <v>0.2823773</v>
      </c>
      <c r="F65" s="38">
        <v>70</v>
      </c>
      <c r="G65" s="39">
        <v>2.8827334029960738E-2</v>
      </c>
      <c r="H65" s="40">
        <v>3</v>
      </c>
    </row>
    <row r="66" spans="1:8" ht="14.25" customHeight="1" x14ac:dyDescent="0.25">
      <c r="A66" s="35">
        <v>43</v>
      </c>
      <c r="B66" s="36" t="s">
        <v>56</v>
      </c>
      <c r="C66" s="37">
        <v>0.21272959999999999</v>
      </c>
      <c r="D66" s="38">
        <v>95</v>
      </c>
      <c r="E66" s="37">
        <v>0.21567359999999999</v>
      </c>
      <c r="F66" s="38">
        <v>96</v>
      </c>
      <c r="G66" s="39">
        <v>1.3839164836487283E-2</v>
      </c>
      <c r="H66" s="40">
        <v>-1</v>
      </c>
    </row>
    <row r="67" spans="1:8" ht="14.25" customHeight="1" x14ac:dyDescent="0.25">
      <c r="A67" s="35">
        <v>44</v>
      </c>
      <c r="B67" s="36" t="s">
        <v>57</v>
      </c>
      <c r="C67" s="37">
        <v>0.10009990000000001</v>
      </c>
      <c r="D67" s="38">
        <v>225</v>
      </c>
      <c r="E67" s="37">
        <v>9.5449999999999993E-2</v>
      </c>
      <c r="F67" s="38">
        <v>229</v>
      </c>
      <c r="G67" s="39">
        <v>-4.6452593858735236E-2</v>
      </c>
      <c r="H67" s="40">
        <v>-4</v>
      </c>
    </row>
    <row r="68" spans="1:8" ht="14.25" customHeight="1" x14ac:dyDescent="0.25">
      <c r="A68" s="35">
        <v>45</v>
      </c>
      <c r="B68" s="36" t="s">
        <v>58</v>
      </c>
      <c r="C68" s="37">
        <v>0.36200480000000002</v>
      </c>
      <c r="D68" s="38">
        <v>55</v>
      </c>
      <c r="E68" s="37">
        <v>0.3633074</v>
      </c>
      <c r="F68" s="38">
        <v>56</v>
      </c>
      <c r="G68" s="39">
        <v>3.5982948292399008E-3</v>
      </c>
      <c r="H68" s="40">
        <v>-1</v>
      </c>
    </row>
    <row r="69" spans="1:8" ht="14.25" customHeight="1" x14ac:dyDescent="0.25">
      <c r="A69" s="35">
        <v>46</v>
      </c>
      <c r="B69" s="36" t="s">
        <v>59</v>
      </c>
      <c r="C69" s="37">
        <v>0.38385059999999999</v>
      </c>
      <c r="D69" s="38">
        <v>53</v>
      </c>
      <c r="E69" s="37">
        <v>0.40615499999999999</v>
      </c>
      <c r="F69" s="38">
        <v>47</v>
      </c>
      <c r="G69" s="39">
        <v>5.8106982247780881E-2</v>
      </c>
      <c r="H69" s="40">
        <v>6</v>
      </c>
    </row>
    <row r="70" spans="1:8" ht="14.25" customHeight="1" x14ac:dyDescent="0.25">
      <c r="A70" s="35">
        <v>47</v>
      </c>
      <c r="B70" s="36" t="s">
        <v>60</v>
      </c>
      <c r="C70" s="37">
        <v>0.53463530000000004</v>
      </c>
      <c r="D70" s="38">
        <v>35</v>
      </c>
      <c r="E70" s="37">
        <v>0.5361264</v>
      </c>
      <c r="F70" s="38">
        <v>36</v>
      </c>
      <c r="G70" s="39">
        <v>2.7890040182532161E-3</v>
      </c>
      <c r="H70" s="40">
        <v>-1</v>
      </c>
    </row>
    <row r="71" spans="1:8" ht="14.25" customHeight="1" x14ac:dyDescent="0.25">
      <c r="A71" s="35">
        <v>48</v>
      </c>
      <c r="B71" s="36" t="s">
        <v>61</v>
      </c>
      <c r="C71" s="37">
        <v>0.62725759999999997</v>
      </c>
      <c r="D71" s="38">
        <v>27</v>
      </c>
      <c r="E71" s="37">
        <v>0.62995290000000004</v>
      </c>
      <c r="F71" s="38">
        <v>26</v>
      </c>
      <c r="G71" s="39">
        <v>4.2969586976706609E-3</v>
      </c>
      <c r="H71" s="40">
        <v>1</v>
      </c>
    </row>
    <row r="72" spans="1:8" ht="14.25" customHeight="1" x14ac:dyDescent="0.25">
      <c r="A72" s="35">
        <v>49</v>
      </c>
      <c r="B72" s="36" t="s">
        <v>62</v>
      </c>
      <c r="C72" s="37">
        <v>0.10679130000000001</v>
      </c>
      <c r="D72" s="38">
        <v>208</v>
      </c>
      <c r="E72" s="37">
        <v>0.1017475</v>
      </c>
      <c r="F72" s="38">
        <v>219</v>
      </c>
      <c r="G72" s="39">
        <v>-4.7230439183716277E-2</v>
      </c>
      <c r="H72" s="40">
        <v>-11</v>
      </c>
    </row>
    <row r="73" spans="1:8" ht="14.25" customHeight="1" x14ac:dyDescent="0.25">
      <c r="A73" s="35">
        <v>50</v>
      </c>
      <c r="B73" s="36" t="s">
        <v>63</v>
      </c>
      <c r="C73" s="37">
        <v>0.1028041</v>
      </c>
      <c r="D73" s="38">
        <v>215</v>
      </c>
      <c r="E73" s="37">
        <v>0.10745059999999999</v>
      </c>
      <c r="F73" s="38">
        <v>204</v>
      </c>
      <c r="G73" s="39">
        <v>4.5197613713849893E-2</v>
      </c>
      <c r="H73" s="40">
        <v>11</v>
      </c>
    </row>
    <row r="74" spans="1:8" ht="14.25" customHeight="1" x14ac:dyDescent="0.25">
      <c r="A74" s="35">
        <v>51</v>
      </c>
      <c r="B74" s="36" t="s">
        <v>64</v>
      </c>
      <c r="C74" s="37">
        <v>0.1212876</v>
      </c>
      <c r="D74" s="38">
        <v>174</v>
      </c>
      <c r="E74" s="37">
        <v>0.1228365</v>
      </c>
      <c r="F74" s="38">
        <v>168</v>
      </c>
      <c r="G74" s="39">
        <v>1.2770472826570956E-2</v>
      </c>
      <c r="H74" s="40">
        <v>6</v>
      </c>
    </row>
    <row r="75" spans="1:8" ht="14.25" customHeight="1" x14ac:dyDescent="0.25">
      <c r="A75" s="35">
        <v>52</v>
      </c>
      <c r="B75" s="36" t="s">
        <v>65</v>
      </c>
      <c r="C75" s="37">
        <v>0.15456400000000001</v>
      </c>
      <c r="D75" s="38">
        <v>133</v>
      </c>
      <c r="E75" s="37">
        <v>0.14920729999999999</v>
      </c>
      <c r="F75" s="38">
        <v>134</v>
      </c>
      <c r="G75" s="39">
        <v>-3.4656841179058651E-2</v>
      </c>
      <c r="H75" s="40">
        <v>-1</v>
      </c>
    </row>
    <row r="76" spans="1:8" ht="14.25" customHeight="1" x14ac:dyDescent="0.25">
      <c r="A76" s="35">
        <v>53</v>
      </c>
      <c r="B76" s="36" t="s">
        <v>66</v>
      </c>
      <c r="C76" s="37">
        <v>0.33690530000000002</v>
      </c>
      <c r="D76" s="38">
        <v>61</v>
      </c>
      <c r="E76" s="37">
        <v>0.33868530000000002</v>
      </c>
      <c r="F76" s="38">
        <v>59</v>
      </c>
      <c r="G76" s="39">
        <v>5.2833837876697931E-3</v>
      </c>
      <c r="H76" s="40">
        <v>2</v>
      </c>
    </row>
    <row r="77" spans="1:8" ht="14.25" customHeight="1" x14ac:dyDescent="0.25">
      <c r="A77" s="35">
        <v>54</v>
      </c>
      <c r="B77" s="36" t="s">
        <v>67</v>
      </c>
      <c r="C77" s="37">
        <v>0.17388149999999999</v>
      </c>
      <c r="D77" s="38">
        <v>117</v>
      </c>
      <c r="E77" s="37">
        <v>0.18522520000000001</v>
      </c>
      <c r="F77" s="38">
        <v>112</v>
      </c>
      <c r="G77" s="39">
        <v>6.5238107561759184E-2</v>
      </c>
      <c r="H77" s="40">
        <v>5</v>
      </c>
    </row>
    <row r="78" spans="1:8" ht="14.25" customHeight="1" x14ac:dyDescent="0.25">
      <c r="A78" s="35">
        <v>55</v>
      </c>
      <c r="B78" s="36" t="s">
        <v>68</v>
      </c>
      <c r="C78" s="37">
        <v>0.17002349999999999</v>
      </c>
      <c r="D78" s="38">
        <v>124</v>
      </c>
      <c r="E78" s="37">
        <v>0.1604303</v>
      </c>
      <c r="F78" s="38">
        <v>122</v>
      </c>
      <c r="G78" s="39">
        <v>-5.6422788614514996E-2</v>
      </c>
      <c r="H78" s="40">
        <v>2</v>
      </c>
    </row>
    <row r="79" spans="1:8" ht="14.25" customHeight="1" x14ac:dyDescent="0.25">
      <c r="A79" s="35">
        <v>56</v>
      </c>
      <c r="B79" s="36" t="s">
        <v>69</v>
      </c>
      <c r="C79" s="37">
        <v>9.6590300000000004E-2</v>
      </c>
      <c r="D79" s="38">
        <v>232</v>
      </c>
      <c r="E79" s="37">
        <v>0.10062740000000001</v>
      </c>
      <c r="F79" s="38">
        <v>220</v>
      </c>
      <c r="G79" s="39">
        <v>4.1796122384959888E-2</v>
      </c>
      <c r="H79" s="40">
        <v>12</v>
      </c>
    </row>
    <row r="80" spans="1:8" ht="14.25" customHeight="1" x14ac:dyDescent="0.25">
      <c r="A80" s="35">
        <v>57</v>
      </c>
      <c r="B80" s="36" t="s">
        <v>70</v>
      </c>
      <c r="C80" s="37">
        <v>0.1917548</v>
      </c>
      <c r="D80" s="38">
        <v>104</v>
      </c>
      <c r="E80" s="37">
        <v>0.2069558</v>
      </c>
      <c r="F80" s="38">
        <v>99</v>
      </c>
      <c r="G80" s="39">
        <v>7.9273113371868709E-2</v>
      </c>
      <c r="H80" s="40">
        <v>5</v>
      </c>
    </row>
    <row r="81" spans="1:8" ht="14.25" customHeight="1" x14ac:dyDescent="0.25">
      <c r="A81" s="35">
        <v>58</v>
      </c>
      <c r="B81" s="36" t="s">
        <v>71</v>
      </c>
      <c r="C81" s="37">
        <v>0.1206311</v>
      </c>
      <c r="D81" s="38">
        <v>177</v>
      </c>
      <c r="E81" s="37">
        <v>0.1199596</v>
      </c>
      <c r="F81" s="38">
        <v>173</v>
      </c>
      <c r="G81" s="39">
        <v>-5.5665578776948887E-3</v>
      </c>
      <c r="H81" s="40">
        <v>4</v>
      </c>
    </row>
    <row r="82" spans="1:8" ht="14.25" customHeight="1" x14ac:dyDescent="0.25">
      <c r="A82" s="35">
        <v>59</v>
      </c>
      <c r="B82" s="36" t="s">
        <v>72</v>
      </c>
      <c r="C82" s="37">
        <v>2.8160169000000002</v>
      </c>
      <c r="D82" s="38">
        <v>6</v>
      </c>
      <c r="E82" s="37">
        <v>2.4676464</v>
      </c>
      <c r="F82" s="38">
        <v>6</v>
      </c>
      <c r="G82" s="39">
        <v>-0.12371037261885753</v>
      </c>
      <c r="H82" s="40">
        <v>0</v>
      </c>
    </row>
    <row r="83" spans="1:8" ht="14.25" customHeight="1" x14ac:dyDescent="0.25">
      <c r="A83" s="35">
        <v>60</v>
      </c>
      <c r="B83" s="36" t="s">
        <v>73</v>
      </c>
      <c r="C83" s="37">
        <v>0.1280413</v>
      </c>
      <c r="D83" s="38">
        <v>162</v>
      </c>
      <c r="E83" s="37">
        <v>0.1086607</v>
      </c>
      <c r="F83" s="38">
        <v>200</v>
      </c>
      <c r="G83" s="39">
        <v>-0.15136209957255975</v>
      </c>
      <c r="H83" s="40">
        <v>-38</v>
      </c>
    </row>
    <row r="84" spans="1:8" ht="14.25" customHeight="1" x14ac:dyDescent="0.25">
      <c r="A84" s="35">
        <v>61</v>
      </c>
      <c r="B84" s="36" t="s">
        <v>74</v>
      </c>
      <c r="C84" s="37">
        <v>0.2422261</v>
      </c>
      <c r="D84" s="38">
        <v>85</v>
      </c>
      <c r="E84" s="37">
        <v>0.2807288</v>
      </c>
      <c r="F84" s="38">
        <v>71</v>
      </c>
      <c r="G84" s="39">
        <v>0.15895355620224239</v>
      </c>
      <c r="H84" s="40">
        <v>14</v>
      </c>
    </row>
    <row r="85" spans="1:8" ht="14.25" customHeight="1" x14ac:dyDescent="0.25">
      <c r="A85" s="35">
        <v>62</v>
      </c>
      <c r="B85" s="36" t="s">
        <v>75</v>
      </c>
      <c r="C85" s="37">
        <v>0.18847900000000001</v>
      </c>
      <c r="D85" s="38">
        <v>106</v>
      </c>
      <c r="E85" s="37">
        <v>0.1995277</v>
      </c>
      <c r="F85" s="38">
        <v>104</v>
      </c>
      <c r="G85" s="39">
        <v>5.8620323749595471E-2</v>
      </c>
      <c r="H85" s="40">
        <v>2</v>
      </c>
    </row>
    <row r="86" spans="1:8" ht="14.25" customHeight="1" x14ac:dyDescent="0.25">
      <c r="A86" s="35">
        <v>63</v>
      </c>
      <c r="B86" s="36" t="s">
        <v>76</v>
      </c>
      <c r="C86" s="37">
        <v>0.25915009999999999</v>
      </c>
      <c r="D86" s="38">
        <v>78</v>
      </c>
      <c r="E86" s="37">
        <v>0.2622737</v>
      </c>
      <c r="F86" s="38">
        <v>79</v>
      </c>
      <c r="G86" s="39">
        <v>1.205324636185745E-2</v>
      </c>
      <c r="H86" s="40">
        <v>-1</v>
      </c>
    </row>
    <row r="87" spans="1:8" ht="14.25" customHeight="1" x14ac:dyDescent="0.25">
      <c r="A87" s="35">
        <v>64</v>
      </c>
      <c r="B87" s="36" t="s">
        <v>77</v>
      </c>
      <c r="C87" s="37">
        <v>0.92055129999999996</v>
      </c>
      <c r="D87" s="38">
        <v>12</v>
      </c>
      <c r="E87" s="37">
        <v>0.88944809999999996</v>
      </c>
      <c r="F87" s="38">
        <v>14</v>
      </c>
      <c r="G87" s="39">
        <v>-3.3787579247348876E-2</v>
      </c>
      <c r="H87" s="40">
        <v>-2</v>
      </c>
    </row>
    <row r="88" spans="1:8" ht="14.25" customHeight="1" x14ac:dyDescent="0.25">
      <c r="A88" s="35">
        <v>65</v>
      </c>
      <c r="B88" s="36" t="s">
        <v>78</v>
      </c>
      <c r="C88" s="37">
        <v>0.3879919</v>
      </c>
      <c r="D88" s="38">
        <v>52</v>
      </c>
      <c r="E88" s="37">
        <v>0.3819496</v>
      </c>
      <c r="F88" s="38">
        <v>50</v>
      </c>
      <c r="G88" s="39">
        <v>-1.5573263256269065E-2</v>
      </c>
      <c r="H88" s="40">
        <v>2</v>
      </c>
    </row>
    <row r="89" spans="1:8" ht="14.25" customHeight="1" x14ac:dyDescent="0.25">
      <c r="A89" s="35">
        <v>66</v>
      </c>
      <c r="B89" s="36" t="s">
        <v>79</v>
      </c>
      <c r="C89" s="37">
        <v>0.2121075</v>
      </c>
      <c r="D89" s="38">
        <v>96</v>
      </c>
      <c r="E89" s="37">
        <v>0.2178069</v>
      </c>
      <c r="F89" s="38">
        <v>93</v>
      </c>
      <c r="G89" s="39">
        <v>2.6870336975354459E-2</v>
      </c>
      <c r="H89" s="40">
        <v>3</v>
      </c>
    </row>
    <row r="90" spans="1:8" ht="14.25" customHeight="1" x14ac:dyDescent="0.25">
      <c r="A90" s="35">
        <v>67</v>
      </c>
      <c r="B90" s="36" t="s">
        <v>80</v>
      </c>
      <c r="C90" s="37">
        <v>0.1119951</v>
      </c>
      <c r="D90" s="38">
        <v>195</v>
      </c>
      <c r="E90" s="37">
        <v>0.1038949</v>
      </c>
      <c r="F90" s="38">
        <v>212</v>
      </c>
      <c r="G90" s="39">
        <v>-7.2326378564776528E-2</v>
      </c>
      <c r="H90" s="40">
        <v>-17</v>
      </c>
    </row>
    <row r="91" spans="1:8" ht="14.25" customHeight="1" x14ac:dyDescent="0.25">
      <c r="A91" s="35">
        <v>68</v>
      </c>
      <c r="B91" s="36" t="s">
        <v>81</v>
      </c>
      <c r="C91" s="37">
        <v>0.1012975</v>
      </c>
      <c r="D91" s="38">
        <v>222</v>
      </c>
      <c r="E91" s="37">
        <v>0.1064924</v>
      </c>
      <c r="F91" s="38">
        <v>206</v>
      </c>
      <c r="G91" s="39">
        <v>5.1283595350329447E-2</v>
      </c>
      <c r="H91" s="40">
        <v>16</v>
      </c>
    </row>
    <row r="92" spans="1:8" ht="14.25" customHeight="1" x14ac:dyDescent="0.25">
      <c r="A92" s="35">
        <v>69</v>
      </c>
      <c r="B92" s="36" t="s">
        <v>82</v>
      </c>
      <c r="C92" s="37">
        <v>0.15270359999999999</v>
      </c>
      <c r="D92" s="38">
        <v>134</v>
      </c>
      <c r="E92" s="37">
        <v>0.155225</v>
      </c>
      <c r="F92" s="38">
        <v>131</v>
      </c>
      <c r="G92" s="39">
        <v>1.6511725984194259E-2</v>
      </c>
      <c r="H92" s="40">
        <v>3</v>
      </c>
    </row>
    <row r="93" spans="1:8" ht="14.25" customHeight="1" x14ac:dyDescent="0.25">
      <c r="A93" s="35">
        <v>70</v>
      </c>
      <c r="B93" s="36" t="s">
        <v>83</v>
      </c>
      <c r="C93" s="37">
        <v>0.40209529999999999</v>
      </c>
      <c r="D93" s="38">
        <v>48</v>
      </c>
      <c r="E93" s="37">
        <v>0.39421139999999999</v>
      </c>
      <c r="F93" s="38">
        <v>49</v>
      </c>
      <c r="G93" s="39">
        <v>-1.9607043404884394E-2</v>
      </c>
      <c r="H93" s="40">
        <v>-1</v>
      </c>
    </row>
    <row r="94" spans="1:8" ht="14.25" customHeight="1" x14ac:dyDescent="0.25">
      <c r="A94" s="35">
        <v>71</v>
      </c>
      <c r="B94" s="36" t="s">
        <v>84</v>
      </c>
      <c r="C94" s="37">
        <v>1.5804366000000001</v>
      </c>
      <c r="D94" s="38">
        <v>8</v>
      </c>
      <c r="E94" s="37">
        <v>1.4613035999999999</v>
      </c>
      <c r="F94" s="38">
        <v>10</v>
      </c>
      <c r="G94" s="39">
        <v>-7.5379803277145108E-2</v>
      </c>
      <c r="H94" s="40">
        <v>-2</v>
      </c>
    </row>
    <row r="95" spans="1:8" ht="14.25" customHeight="1" x14ac:dyDescent="0.25">
      <c r="A95" s="35">
        <v>72</v>
      </c>
      <c r="B95" s="36" t="s">
        <v>85</v>
      </c>
      <c r="C95" s="37">
        <v>0.1238041</v>
      </c>
      <c r="D95" s="38">
        <v>172</v>
      </c>
      <c r="E95" s="37">
        <v>0.11021019999999999</v>
      </c>
      <c r="F95" s="38">
        <v>198</v>
      </c>
      <c r="G95" s="39">
        <v>-0.10980169477424417</v>
      </c>
      <c r="H95" s="40">
        <v>-26</v>
      </c>
    </row>
    <row r="96" spans="1:8" ht="14.25" customHeight="1" x14ac:dyDescent="0.25">
      <c r="A96" s="35">
        <v>73</v>
      </c>
      <c r="B96" s="36" t="s">
        <v>86</v>
      </c>
      <c r="C96" s="37">
        <v>0.3554736</v>
      </c>
      <c r="D96" s="38">
        <v>56</v>
      </c>
      <c r="E96" s="37">
        <v>0.37556689999999998</v>
      </c>
      <c r="F96" s="38">
        <v>52</v>
      </c>
      <c r="G96" s="39">
        <v>5.652543536285104E-2</v>
      </c>
      <c r="H96" s="40">
        <v>4</v>
      </c>
    </row>
    <row r="97" spans="1:8" ht="14.25" customHeight="1" x14ac:dyDescent="0.25">
      <c r="A97" s="35">
        <v>74</v>
      </c>
      <c r="B97" s="36" t="s">
        <v>87</v>
      </c>
      <c r="C97" s="37">
        <v>0.1087284</v>
      </c>
      <c r="D97" s="38">
        <v>203</v>
      </c>
      <c r="E97" s="37">
        <v>0.1146268</v>
      </c>
      <c r="F97" s="38">
        <v>185</v>
      </c>
      <c r="G97" s="39">
        <v>5.4248935880597982E-2</v>
      </c>
      <c r="H97" s="40">
        <v>18</v>
      </c>
    </row>
    <row r="98" spans="1:8" ht="14.25" customHeight="1" x14ac:dyDescent="0.25">
      <c r="A98" s="35">
        <v>75</v>
      </c>
      <c r="B98" s="36" t="s">
        <v>88</v>
      </c>
      <c r="C98" s="37">
        <v>0.1196802</v>
      </c>
      <c r="D98" s="38">
        <v>181</v>
      </c>
      <c r="E98" s="37">
        <v>8.9756699999999995E-2</v>
      </c>
      <c r="F98" s="38">
        <v>236</v>
      </c>
      <c r="G98" s="39">
        <v>-0.2500288268234846</v>
      </c>
      <c r="H98" s="40">
        <v>-55</v>
      </c>
    </row>
    <row r="99" spans="1:8" ht="14.25" customHeight="1" x14ac:dyDescent="0.25">
      <c r="A99" s="35">
        <v>76</v>
      </c>
      <c r="B99" s="36" t="s">
        <v>89</v>
      </c>
      <c r="C99" s="37">
        <v>9.1733800000000004E-2</v>
      </c>
      <c r="D99" s="38">
        <v>237</v>
      </c>
      <c r="E99" s="37">
        <v>9.7299099999999999E-2</v>
      </c>
      <c r="F99" s="38">
        <v>227</v>
      </c>
      <c r="G99" s="39">
        <v>6.0667932648598377E-2</v>
      </c>
      <c r="H99" s="40">
        <v>10</v>
      </c>
    </row>
    <row r="100" spans="1:8" ht="14.25" customHeight="1" x14ac:dyDescent="0.25">
      <c r="A100" s="35">
        <v>77</v>
      </c>
      <c r="B100" s="36" t="s">
        <v>90</v>
      </c>
      <c r="C100" s="37">
        <v>0.1021555</v>
      </c>
      <c r="D100" s="38">
        <v>219</v>
      </c>
      <c r="E100" s="37">
        <v>8.9682499999999998E-2</v>
      </c>
      <c r="F100" s="38">
        <v>237</v>
      </c>
      <c r="G100" s="39">
        <v>-0.12209817386239608</v>
      </c>
      <c r="H100" s="40">
        <v>-18</v>
      </c>
    </row>
    <row r="101" spans="1:8" ht="14.25" customHeight="1" x14ac:dyDescent="0.25">
      <c r="A101" s="35">
        <v>78</v>
      </c>
      <c r="B101" s="36" t="s">
        <v>91</v>
      </c>
      <c r="C101" s="37">
        <v>0.21282019999999999</v>
      </c>
      <c r="D101" s="38">
        <v>94</v>
      </c>
      <c r="E101" s="37">
        <v>0.19889760000000001</v>
      </c>
      <c r="F101" s="38">
        <v>105</v>
      </c>
      <c r="G101" s="39">
        <v>-6.5419541941977188E-2</v>
      </c>
      <c r="H101" s="40">
        <v>-11</v>
      </c>
    </row>
    <row r="102" spans="1:8" ht="14.25" customHeight="1" x14ac:dyDescent="0.25">
      <c r="A102" s="35">
        <v>79</v>
      </c>
      <c r="B102" s="36" t="s">
        <v>92</v>
      </c>
      <c r="C102" s="37">
        <v>0.1157048</v>
      </c>
      <c r="D102" s="38">
        <v>189</v>
      </c>
      <c r="E102" s="37">
        <v>0.1023106</v>
      </c>
      <c r="F102" s="38">
        <v>217</v>
      </c>
      <c r="G102" s="39">
        <v>-0.11576183529118922</v>
      </c>
      <c r="H102" s="40">
        <v>-28</v>
      </c>
    </row>
    <row r="103" spans="1:8" ht="14.25" customHeight="1" x14ac:dyDescent="0.25">
      <c r="A103" s="35">
        <v>80</v>
      </c>
      <c r="B103" s="36" t="s">
        <v>93</v>
      </c>
      <c r="C103" s="37">
        <v>0.11239349999999999</v>
      </c>
      <c r="D103" s="38">
        <v>194</v>
      </c>
      <c r="E103" s="37">
        <v>0.10889939999999999</v>
      </c>
      <c r="F103" s="38">
        <v>199</v>
      </c>
      <c r="G103" s="39">
        <v>-3.1088096731572534E-2</v>
      </c>
      <c r="H103" s="40">
        <v>-5</v>
      </c>
    </row>
    <row r="104" spans="1:8" ht="14.25" customHeight="1" x14ac:dyDescent="0.25">
      <c r="A104" s="35">
        <v>81</v>
      </c>
      <c r="B104" s="36" t="s">
        <v>94</v>
      </c>
      <c r="C104" s="37">
        <v>0.19842270000000001</v>
      </c>
      <c r="D104" s="38">
        <v>102</v>
      </c>
      <c r="E104" s="37">
        <v>0.19633249999999999</v>
      </c>
      <c r="F104" s="38">
        <v>106</v>
      </c>
      <c r="G104" s="39">
        <v>-1.0534076998246711E-2</v>
      </c>
      <c r="H104" s="40">
        <v>-4</v>
      </c>
    </row>
    <row r="105" spans="1:8" ht="14.25" customHeight="1" x14ac:dyDescent="0.25">
      <c r="A105" s="35">
        <v>82</v>
      </c>
      <c r="B105" s="36" t="s">
        <v>95</v>
      </c>
      <c r="C105" s="37">
        <v>0.25032969999999999</v>
      </c>
      <c r="D105" s="38">
        <v>82</v>
      </c>
      <c r="E105" s="37">
        <v>0.25220409999999999</v>
      </c>
      <c r="F105" s="38">
        <v>83</v>
      </c>
      <c r="G105" s="39">
        <v>7.4877251880220985E-3</v>
      </c>
      <c r="H105" s="40">
        <v>-1</v>
      </c>
    </row>
    <row r="106" spans="1:8" ht="14.25" customHeight="1" x14ac:dyDescent="0.25">
      <c r="A106" s="35">
        <v>83</v>
      </c>
      <c r="B106" s="36" t="s">
        <v>96</v>
      </c>
      <c r="C106" s="37">
        <v>0.46984540000000002</v>
      </c>
      <c r="D106" s="38">
        <v>40</v>
      </c>
      <c r="E106" s="37">
        <v>0.43540849999999998</v>
      </c>
      <c r="F106" s="38">
        <v>45</v>
      </c>
      <c r="G106" s="39">
        <v>-7.329410908354117E-2</v>
      </c>
      <c r="H106" s="40">
        <v>-5</v>
      </c>
    </row>
    <row r="107" spans="1:8" ht="14.25" customHeight="1" x14ac:dyDescent="0.25">
      <c r="A107" s="35">
        <v>84</v>
      </c>
      <c r="B107" s="36" t="s">
        <v>97</v>
      </c>
      <c r="C107" s="37">
        <v>0.10233059999999999</v>
      </c>
      <c r="D107" s="38">
        <v>218</v>
      </c>
      <c r="E107" s="37">
        <v>0.1107298</v>
      </c>
      <c r="F107" s="38">
        <v>194</v>
      </c>
      <c r="G107" s="39">
        <v>8.2079065304024423E-2</v>
      </c>
      <c r="H107" s="40">
        <v>24</v>
      </c>
    </row>
    <row r="108" spans="1:8" ht="14.25" customHeight="1" x14ac:dyDescent="0.25">
      <c r="A108" s="35">
        <v>85</v>
      </c>
      <c r="B108" s="36" t="s">
        <v>98</v>
      </c>
      <c r="C108" s="37">
        <v>0.14961579999999999</v>
      </c>
      <c r="D108" s="38">
        <v>135</v>
      </c>
      <c r="E108" s="37">
        <v>0.1436897</v>
      </c>
      <c r="F108" s="38">
        <v>139</v>
      </c>
      <c r="G108" s="39">
        <v>-3.9608784633708427E-2</v>
      </c>
      <c r="H108" s="40">
        <v>-4</v>
      </c>
    </row>
    <row r="109" spans="1:8" ht="14.25" customHeight="1" x14ac:dyDescent="0.25">
      <c r="A109" s="35">
        <v>86</v>
      </c>
      <c r="B109" s="36" t="s">
        <v>99</v>
      </c>
      <c r="C109" s="37">
        <v>0.1479142</v>
      </c>
      <c r="D109" s="38">
        <v>137</v>
      </c>
      <c r="E109" s="37">
        <v>0.14180580000000001</v>
      </c>
      <c r="F109" s="38">
        <v>142</v>
      </c>
      <c r="G109" s="39">
        <v>-4.1296914021777376E-2</v>
      </c>
      <c r="H109" s="40">
        <v>-5</v>
      </c>
    </row>
    <row r="110" spans="1:8" ht="14.25" customHeight="1" x14ac:dyDescent="0.25">
      <c r="A110" s="35">
        <v>87</v>
      </c>
      <c r="B110" s="36" t="s">
        <v>100</v>
      </c>
      <c r="C110" s="37">
        <v>0.14462030000000001</v>
      </c>
      <c r="D110" s="38">
        <v>142</v>
      </c>
      <c r="E110" s="37">
        <v>0.13181380000000001</v>
      </c>
      <c r="F110" s="38">
        <v>154</v>
      </c>
      <c r="G110" s="39">
        <v>-8.855257526087279E-2</v>
      </c>
      <c r="H110" s="40">
        <v>-12</v>
      </c>
    </row>
    <row r="111" spans="1:8" ht="14.25" customHeight="1" x14ac:dyDescent="0.25">
      <c r="A111" s="35">
        <v>88</v>
      </c>
      <c r="B111" s="36" t="s">
        <v>101</v>
      </c>
      <c r="C111" s="37">
        <v>0.16340089999999999</v>
      </c>
      <c r="D111" s="38">
        <v>127</v>
      </c>
      <c r="E111" s="37">
        <v>0.15524289999999999</v>
      </c>
      <c r="F111" s="38">
        <v>130</v>
      </c>
      <c r="G111" s="39">
        <v>-4.9926285595734199E-2</v>
      </c>
      <c r="H111" s="40">
        <v>-3</v>
      </c>
    </row>
    <row r="112" spans="1:8" ht="14.25" customHeight="1" x14ac:dyDescent="0.25">
      <c r="A112" s="35">
        <v>89</v>
      </c>
      <c r="B112" s="36" t="s">
        <v>102</v>
      </c>
      <c r="C112" s="37">
        <v>0.91368590000000005</v>
      </c>
      <c r="D112" s="38">
        <v>13</v>
      </c>
      <c r="E112" s="37">
        <v>0.9471657</v>
      </c>
      <c r="F112" s="38">
        <v>12</v>
      </c>
      <c r="G112" s="39">
        <v>3.6642570493864435E-2</v>
      </c>
      <c r="H112" s="40">
        <v>1</v>
      </c>
    </row>
    <row r="113" spans="1:8" ht="14.25" customHeight="1" x14ac:dyDescent="0.25">
      <c r="A113" s="35">
        <v>90</v>
      </c>
      <c r="B113" s="36" t="s">
        <v>103</v>
      </c>
      <c r="C113" s="37">
        <v>0.1088742</v>
      </c>
      <c r="D113" s="38">
        <v>201</v>
      </c>
      <c r="E113" s="37">
        <v>0.11276940000000001</v>
      </c>
      <c r="F113" s="38">
        <v>190</v>
      </c>
      <c r="G113" s="39">
        <v>3.5777071151843254E-2</v>
      </c>
      <c r="H113" s="40">
        <v>11</v>
      </c>
    </row>
    <row r="114" spans="1:8" ht="14.25" customHeight="1" x14ac:dyDescent="0.25">
      <c r="A114" s="35">
        <v>91</v>
      </c>
      <c r="B114" s="36" t="s">
        <v>104</v>
      </c>
      <c r="C114" s="37">
        <v>0.16850780000000001</v>
      </c>
      <c r="D114" s="38">
        <v>125</v>
      </c>
      <c r="E114" s="37">
        <v>0.1460651</v>
      </c>
      <c r="F114" s="38">
        <v>135</v>
      </c>
      <c r="G114" s="39">
        <v>-0.13318493268560871</v>
      </c>
      <c r="H114" s="40">
        <v>-10</v>
      </c>
    </row>
    <row r="115" spans="1:8" ht="14.25" customHeight="1" x14ac:dyDescent="0.25">
      <c r="A115" s="35">
        <v>92</v>
      </c>
      <c r="B115" s="36" t="s">
        <v>105</v>
      </c>
      <c r="C115" s="37">
        <v>0.228074</v>
      </c>
      <c r="D115" s="38">
        <v>91</v>
      </c>
      <c r="E115" s="37">
        <v>0.2617178</v>
      </c>
      <c r="F115" s="38">
        <v>81</v>
      </c>
      <c r="G115" s="39">
        <v>0.14751264940326392</v>
      </c>
      <c r="H115" s="40">
        <v>10</v>
      </c>
    </row>
    <row r="116" spans="1:8" ht="14.25" customHeight="1" x14ac:dyDescent="0.25">
      <c r="A116" s="35">
        <v>93</v>
      </c>
      <c r="B116" s="36" t="s">
        <v>106</v>
      </c>
      <c r="C116" s="37">
        <v>0.114927</v>
      </c>
      <c r="D116" s="38">
        <v>191</v>
      </c>
      <c r="E116" s="37">
        <v>0.11069560000000001</v>
      </c>
      <c r="F116" s="38">
        <v>195</v>
      </c>
      <c r="G116" s="39">
        <v>-3.6818154132623238E-2</v>
      </c>
      <c r="H116" s="40">
        <v>-4</v>
      </c>
    </row>
    <row r="117" spans="1:8" ht="14.25" customHeight="1" x14ac:dyDescent="0.25">
      <c r="A117" s="35">
        <v>94</v>
      </c>
      <c r="B117" s="36" t="s">
        <v>107</v>
      </c>
      <c r="C117" s="37">
        <v>0.7249158</v>
      </c>
      <c r="D117" s="38">
        <v>22</v>
      </c>
      <c r="E117" s="37">
        <v>0.71423959999999997</v>
      </c>
      <c r="F117" s="38">
        <v>20</v>
      </c>
      <c r="G117" s="39">
        <v>-1.4727503525236996E-2</v>
      </c>
      <c r="H117" s="40">
        <v>2</v>
      </c>
    </row>
    <row r="118" spans="1:8" ht="14.25" customHeight="1" x14ac:dyDescent="0.25">
      <c r="A118" s="35">
        <v>95</v>
      </c>
      <c r="B118" s="36" t="s">
        <v>108</v>
      </c>
      <c r="C118" s="37">
        <v>13.015408800000001</v>
      </c>
      <c r="D118" s="38">
        <v>1</v>
      </c>
      <c r="E118" s="37">
        <v>13.244658000000001</v>
      </c>
      <c r="F118" s="38">
        <v>1</v>
      </c>
      <c r="G118" s="39">
        <v>1.7613676490898955E-2</v>
      </c>
      <c r="H118" s="40">
        <v>0</v>
      </c>
    </row>
    <row r="119" spans="1:8" ht="14.25" customHeight="1" x14ac:dyDescent="0.25">
      <c r="A119" s="35">
        <v>96</v>
      </c>
      <c r="B119" s="36" t="s">
        <v>109</v>
      </c>
      <c r="C119" s="37">
        <v>0.44131369999999998</v>
      </c>
      <c r="D119" s="38">
        <v>46</v>
      </c>
      <c r="E119" s="37">
        <v>0.45443240000000001</v>
      </c>
      <c r="F119" s="38">
        <v>41</v>
      </c>
      <c r="G119" s="39">
        <v>2.9726473481335391E-2</v>
      </c>
      <c r="H119" s="40">
        <v>5</v>
      </c>
    </row>
    <row r="120" spans="1:8" ht="14.25" customHeight="1" x14ac:dyDescent="0.25">
      <c r="A120" s="35">
        <v>97</v>
      </c>
      <c r="B120" s="36" t="s">
        <v>110</v>
      </c>
      <c r="C120" s="37">
        <v>0.26193680000000003</v>
      </c>
      <c r="D120" s="38">
        <v>76</v>
      </c>
      <c r="E120" s="37">
        <v>0.26620549999999998</v>
      </c>
      <c r="F120" s="38">
        <v>75</v>
      </c>
      <c r="G120" s="39">
        <v>1.6296679198951614E-2</v>
      </c>
      <c r="H120" s="40">
        <v>1</v>
      </c>
    </row>
    <row r="121" spans="1:8" ht="14.25" customHeight="1" x14ac:dyDescent="0.25">
      <c r="A121" s="35">
        <v>98</v>
      </c>
      <c r="B121" s="36" t="s">
        <v>111</v>
      </c>
      <c r="C121" s="37">
        <v>0.84910110000000005</v>
      </c>
      <c r="D121" s="38">
        <v>14</v>
      </c>
      <c r="E121" s="37">
        <v>0.84279099999999996</v>
      </c>
      <c r="F121" s="38">
        <v>16</v>
      </c>
      <c r="G121" s="39">
        <v>-7.4315060950929102E-3</v>
      </c>
      <c r="H121" s="40">
        <v>-2</v>
      </c>
    </row>
    <row r="122" spans="1:8" ht="14.25" customHeight="1" x14ac:dyDescent="0.25">
      <c r="A122" s="35">
        <v>99</v>
      </c>
      <c r="B122" s="36" t="s">
        <v>112</v>
      </c>
      <c r="C122" s="37">
        <v>0.1899074</v>
      </c>
      <c r="D122" s="38">
        <v>105</v>
      </c>
      <c r="E122" s="37">
        <v>0.1854758</v>
      </c>
      <c r="F122" s="38">
        <v>111</v>
      </c>
      <c r="G122" s="39">
        <v>-2.3335583552826278E-2</v>
      </c>
      <c r="H122" s="40">
        <v>-6</v>
      </c>
    </row>
    <row r="123" spans="1:8" ht="14.25" customHeight="1" x14ac:dyDescent="0.25">
      <c r="A123" s="35">
        <v>100</v>
      </c>
      <c r="B123" s="36" t="s">
        <v>113</v>
      </c>
      <c r="C123" s="37">
        <v>0.17119570000000001</v>
      </c>
      <c r="D123" s="38">
        <v>122</v>
      </c>
      <c r="E123" s="37">
        <v>0.16539139999999999</v>
      </c>
      <c r="F123" s="38">
        <v>120</v>
      </c>
      <c r="G123" s="39">
        <v>-3.3904473067956853E-2</v>
      </c>
      <c r="H123" s="40">
        <v>2</v>
      </c>
    </row>
    <row r="124" spans="1:8" ht="14.25" customHeight="1" x14ac:dyDescent="0.25">
      <c r="A124" s="35">
        <v>101</v>
      </c>
      <c r="B124" s="36" t="s">
        <v>114</v>
      </c>
      <c r="C124" s="37">
        <v>9.1835299999999995E-2</v>
      </c>
      <c r="D124" s="38">
        <v>236</v>
      </c>
      <c r="E124" s="37">
        <v>0.1045107</v>
      </c>
      <c r="F124" s="38">
        <v>211</v>
      </c>
      <c r="G124" s="39">
        <v>0.13802317845098777</v>
      </c>
      <c r="H124" s="40">
        <v>25</v>
      </c>
    </row>
    <row r="125" spans="1:8" ht="14.25" customHeight="1" x14ac:dyDescent="0.25">
      <c r="A125" s="35">
        <v>102</v>
      </c>
      <c r="B125" s="36" t="s">
        <v>115</v>
      </c>
      <c r="C125" s="37">
        <v>0.1229214</v>
      </c>
      <c r="D125" s="38">
        <v>173</v>
      </c>
      <c r="E125" s="37">
        <v>0.12683620000000001</v>
      </c>
      <c r="F125" s="38">
        <v>163</v>
      </c>
      <c r="G125" s="39">
        <v>3.1847993921318984E-2</v>
      </c>
      <c r="H125" s="40">
        <v>10</v>
      </c>
    </row>
    <row r="126" spans="1:8" ht="14.25" customHeight="1" x14ac:dyDescent="0.25">
      <c r="A126" s="35">
        <v>103</v>
      </c>
      <c r="B126" s="36" t="s">
        <v>116</v>
      </c>
      <c r="C126" s="37">
        <v>8.3525100000000005E-2</v>
      </c>
      <c r="D126" s="38">
        <v>243</v>
      </c>
      <c r="E126" s="37">
        <v>0.1106149</v>
      </c>
      <c r="F126" s="38">
        <v>196</v>
      </c>
      <c r="G126" s="39">
        <v>0.32433124892996235</v>
      </c>
      <c r="H126" s="40">
        <v>47</v>
      </c>
    </row>
    <row r="127" spans="1:8" ht="14.25" customHeight="1" x14ac:dyDescent="0.25">
      <c r="A127" s="35">
        <v>104</v>
      </c>
      <c r="B127" s="36" t="s">
        <v>117</v>
      </c>
      <c r="C127" s="37">
        <v>0.1049707</v>
      </c>
      <c r="D127" s="38">
        <v>210</v>
      </c>
      <c r="E127" s="37">
        <v>0.101794</v>
      </c>
      <c r="F127" s="38">
        <v>218</v>
      </c>
      <c r="G127" s="39">
        <v>-3.0262730457165654E-2</v>
      </c>
      <c r="H127" s="40">
        <v>-8</v>
      </c>
    </row>
    <row r="128" spans="1:8" ht="14.25" customHeight="1" x14ac:dyDescent="0.25">
      <c r="A128" s="35">
        <v>105</v>
      </c>
      <c r="B128" s="36" t="s">
        <v>118</v>
      </c>
      <c r="C128" s="37">
        <v>0.5022046</v>
      </c>
      <c r="D128" s="38">
        <v>38</v>
      </c>
      <c r="E128" s="37">
        <v>0.4704216</v>
      </c>
      <c r="F128" s="38">
        <v>40</v>
      </c>
      <c r="G128" s="39">
        <v>-6.3286955157320302E-2</v>
      </c>
      <c r="H128" s="40">
        <v>-2</v>
      </c>
    </row>
    <row r="129" spans="1:8" ht="14.25" customHeight="1" x14ac:dyDescent="0.25">
      <c r="A129" s="35">
        <v>106</v>
      </c>
      <c r="B129" s="36" t="s">
        <v>119</v>
      </c>
      <c r="C129" s="37">
        <v>0.11411209999999999</v>
      </c>
      <c r="D129" s="38">
        <v>192</v>
      </c>
      <c r="E129" s="37">
        <v>0.1031209</v>
      </c>
      <c r="F129" s="38">
        <v>215</v>
      </c>
      <c r="G129" s="39">
        <v>-9.6319321088648713E-2</v>
      </c>
      <c r="H129" s="40">
        <v>-23</v>
      </c>
    </row>
    <row r="130" spans="1:8" ht="14.25" customHeight="1" x14ac:dyDescent="0.25">
      <c r="A130" s="35">
        <v>107</v>
      </c>
      <c r="B130" s="36" t="s">
        <v>120</v>
      </c>
      <c r="C130" s="37">
        <v>0.14525759999999999</v>
      </c>
      <c r="D130" s="38">
        <v>140</v>
      </c>
      <c r="E130" s="37">
        <v>0.14210429999999999</v>
      </c>
      <c r="F130" s="38">
        <v>141</v>
      </c>
      <c r="G130" s="39">
        <v>-2.1708330579604751E-2</v>
      </c>
      <c r="H130" s="40">
        <v>-1</v>
      </c>
    </row>
    <row r="131" spans="1:8" ht="14.25" customHeight="1" x14ac:dyDescent="0.25">
      <c r="A131" s="35">
        <v>108</v>
      </c>
      <c r="B131" s="36" t="s">
        <v>121</v>
      </c>
      <c r="C131" s="37">
        <v>0.16559660000000001</v>
      </c>
      <c r="D131" s="38">
        <v>126</v>
      </c>
      <c r="E131" s="37">
        <v>0.17083570000000001</v>
      </c>
      <c r="F131" s="38">
        <v>115</v>
      </c>
      <c r="G131" s="39">
        <v>3.163772686154176E-2</v>
      </c>
      <c r="H131" s="40">
        <v>11</v>
      </c>
    </row>
    <row r="132" spans="1:8" ht="14.25" customHeight="1" x14ac:dyDescent="0.25">
      <c r="A132" s="35">
        <v>109</v>
      </c>
      <c r="B132" s="36" t="s">
        <v>122</v>
      </c>
      <c r="C132" s="37">
        <v>0.3408409</v>
      </c>
      <c r="D132" s="38">
        <v>59</v>
      </c>
      <c r="E132" s="37">
        <v>0.3222257</v>
      </c>
      <c r="F132" s="38">
        <v>62</v>
      </c>
      <c r="G132" s="39">
        <v>-5.4615511225325375E-2</v>
      </c>
      <c r="H132" s="40">
        <v>-3</v>
      </c>
    </row>
    <row r="133" spans="1:8" ht="14.25" customHeight="1" x14ac:dyDescent="0.25">
      <c r="A133" s="35">
        <v>110</v>
      </c>
      <c r="B133" s="36" t="s">
        <v>123</v>
      </c>
      <c r="C133" s="37">
        <v>0.40992000000000001</v>
      </c>
      <c r="D133" s="38">
        <v>47</v>
      </c>
      <c r="E133" s="37">
        <v>0.4470922</v>
      </c>
      <c r="F133" s="38">
        <v>42</v>
      </c>
      <c r="G133" s="39">
        <v>9.0681596409055487E-2</v>
      </c>
      <c r="H133" s="40">
        <v>5</v>
      </c>
    </row>
    <row r="134" spans="1:8" ht="14.25" customHeight="1" x14ac:dyDescent="0.25">
      <c r="A134" s="35">
        <v>111</v>
      </c>
      <c r="B134" s="36" t="s">
        <v>124</v>
      </c>
      <c r="C134" s="37">
        <v>0.74407310000000004</v>
      </c>
      <c r="D134" s="38">
        <v>17</v>
      </c>
      <c r="E134" s="37">
        <v>0.73901280000000003</v>
      </c>
      <c r="F134" s="38">
        <v>18</v>
      </c>
      <c r="G134" s="39">
        <v>-6.8008102967302975E-3</v>
      </c>
      <c r="H134" s="40">
        <v>-1</v>
      </c>
    </row>
    <row r="135" spans="1:8" ht="14.25" customHeight="1" x14ac:dyDescent="0.25">
      <c r="A135" s="35">
        <v>112</v>
      </c>
      <c r="B135" s="36" t="s">
        <v>125</v>
      </c>
      <c r="C135" s="37">
        <v>9.9499299999999999E-2</v>
      </c>
      <c r="D135" s="38">
        <v>226</v>
      </c>
      <c r="E135" s="37">
        <v>0.1036489</v>
      </c>
      <c r="F135" s="38">
        <v>213</v>
      </c>
      <c r="G135" s="39">
        <v>4.1704816013780954E-2</v>
      </c>
      <c r="H135" s="40">
        <v>13</v>
      </c>
    </row>
    <row r="136" spans="1:8" ht="14.25" customHeight="1" x14ac:dyDescent="0.25">
      <c r="A136" s="35">
        <v>113</v>
      </c>
      <c r="B136" s="36" t="s">
        <v>126</v>
      </c>
      <c r="C136" s="37">
        <v>0.246919</v>
      </c>
      <c r="D136" s="38">
        <v>84</v>
      </c>
      <c r="E136" s="37">
        <v>0.25275429999999999</v>
      </c>
      <c r="F136" s="38">
        <v>82</v>
      </c>
      <c r="G136" s="39">
        <v>2.3632446267804363E-2</v>
      </c>
      <c r="H136" s="40">
        <v>2</v>
      </c>
    </row>
    <row r="137" spans="1:8" ht="14.25" customHeight="1" x14ac:dyDescent="0.25">
      <c r="A137" s="35">
        <v>114</v>
      </c>
      <c r="B137" s="36" t="s">
        <v>127</v>
      </c>
      <c r="C137" s="37">
        <v>0.1005426</v>
      </c>
      <c r="D137" s="38">
        <v>224</v>
      </c>
      <c r="E137" s="37">
        <v>9.5082299999999995E-2</v>
      </c>
      <c r="F137" s="38">
        <v>230</v>
      </c>
      <c r="G137" s="39">
        <v>-5.4308323039189421E-2</v>
      </c>
      <c r="H137" s="40">
        <v>-6</v>
      </c>
    </row>
    <row r="138" spans="1:8" ht="14.25" customHeight="1" x14ac:dyDescent="0.25">
      <c r="A138" s="35">
        <v>115</v>
      </c>
      <c r="B138" s="36" t="s">
        <v>128</v>
      </c>
      <c r="C138" s="37">
        <v>0.63921139999999999</v>
      </c>
      <c r="D138" s="38">
        <v>26</v>
      </c>
      <c r="E138" s="37">
        <v>0.68809089999999995</v>
      </c>
      <c r="F138" s="38">
        <v>22</v>
      </c>
      <c r="G138" s="39">
        <v>7.6468442208633913E-2</v>
      </c>
      <c r="H138" s="40">
        <v>4</v>
      </c>
    </row>
    <row r="139" spans="1:8" ht="14.25" customHeight="1" x14ac:dyDescent="0.25">
      <c r="A139" s="35">
        <v>116</v>
      </c>
      <c r="B139" s="36" t="s">
        <v>129</v>
      </c>
      <c r="C139" s="37">
        <v>9.9118100000000001E-2</v>
      </c>
      <c r="D139" s="38">
        <v>227</v>
      </c>
      <c r="E139" s="37">
        <v>0.1173435</v>
      </c>
      <c r="F139" s="38">
        <v>178</v>
      </c>
      <c r="G139" s="39">
        <v>0.18387559890675864</v>
      </c>
      <c r="H139" s="40">
        <v>49</v>
      </c>
    </row>
    <row r="140" spans="1:8" ht="14.25" customHeight="1" x14ac:dyDescent="0.25">
      <c r="A140" s="35">
        <v>117</v>
      </c>
      <c r="B140" s="36" t="s">
        <v>130</v>
      </c>
      <c r="C140" s="37">
        <v>0.109323</v>
      </c>
      <c r="D140" s="38">
        <v>199</v>
      </c>
      <c r="E140" s="37">
        <v>0.1075892</v>
      </c>
      <c r="F140" s="38">
        <v>203</v>
      </c>
      <c r="G140" s="39">
        <v>-1.5859425738408262E-2</v>
      </c>
      <c r="H140" s="40">
        <v>-4</v>
      </c>
    </row>
    <row r="141" spans="1:8" ht="14.25" customHeight="1" x14ac:dyDescent="0.25">
      <c r="A141" s="35">
        <v>118</v>
      </c>
      <c r="B141" s="36" t="s">
        <v>131</v>
      </c>
      <c r="C141" s="37">
        <v>0.1328539</v>
      </c>
      <c r="D141" s="38">
        <v>155</v>
      </c>
      <c r="E141" s="37">
        <v>0.13603419999999999</v>
      </c>
      <c r="F141" s="38">
        <v>149</v>
      </c>
      <c r="G141" s="39">
        <v>2.3938326236565111E-2</v>
      </c>
      <c r="H141" s="40">
        <v>6</v>
      </c>
    </row>
    <row r="142" spans="1:8" ht="14.25" customHeight="1" x14ac:dyDescent="0.25">
      <c r="A142" s="35">
        <v>119</v>
      </c>
      <c r="B142" s="36" t="s">
        <v>132</v>
      </c>
      <c r="C142" s="37">
        <v>0.23801259999999999</v>
      </c>
      <c r="D142" s="38">
        <v>89</v>
      </c>
      <c r="E142" s="37">
        <v>0.21720310000000001</v>
      </c>
      <c r="F142" s="38">
        <v>94</v>
      </c>
      <c r="G142" s="39">
        <v>-8.7430245289535025E-2</v>
      </c>
      <c r="H142" s="40">
        <v>-5</v>
      </c>
    </row>
    <row r="143" spans="1:8" ht="14.25" customHeight="1" x14ac:dyDescent="0.25">
      <c r="A143" s="35">
        <v>120</v>
      </c>
      <c r="B143" s="36" t="s">
        <v>133</v>
      </c>
      <c r="C143" s="37">
        <v>0.17095369999999999</v>
      </c>
      <c r="D143" s="38">
        <v>123</v>
      </c>
      <c r="E143" s="37">
        <v>0.1613261</v>
      </c>
      <c r="F143" s="38">
        <v>121</v>
      </c>
      <c r="G143" s="39">
        <v>-5.6317002790814086E-2</v>
      </c>
      <c r="H143" s="40">
        <v>2</v>
      </c>
    </row>
    <row r="144" spans="1:8" ht="14.25" customHeight="1" x14ac:dyDescent="0.25">
      <c r="A144" s="35">
        <v>121</v>
      </c>
      <c r="B144" s="36" t="s">
        <v>134</v>
      </c>
      <c r="C144" s="37">
        <v>0.21021970000000001</v>
      </c>
      <c r="D144" s="38">
        <v>98</v>
      </c>
      <c r="E144" s="37">
        <v>0.21105499999999999</v>
      </c>
      <c r="F144" s="38">
        <v>98</v>
      </c>
      <c r="G144" s="39">
        <v>3.9734620494653594E-3</v>
      </c>
      <c r="H144" s="40">
        <v>0</v>
      </c>
    </row>
    <row r="145" spans="1:8" ht="14.25" customHeight="1" x14ac:dyDescent="0.25">
      <c r="A145" s="35">
        <v>122</v>
      </c>
      <c r="B145" s="36" t="s">
        <v>135</v>
      </c>
      <c r="C145" s="37">
        <v>0.1845823</v>
      </c>
      <c r="D145" s="38">
        <v>110</v>
      </c>
      <c r="E145" s="37">
        <v>0.21666940000000001</v>
      </c>
      <c r="F145" s="38">
        <v>95</v>
      </c>
      <c r="G145" s="39">
        <v>0.17383627790963718</v>
      </c>
      <c r="H145" s="40">
        <v>15</v>
      </c>
    </row>
    <row r="146" spans="1:8" ht="14.25" customHeight="1" x14ac:dyDescent="0.25">
      <c r="A146" s="35">
        <v>123</v>
      </c>
      <c r="B146" s="36" t="s">
        <v>136</v>
      </c>
      <c r="C146" s="37">
        <v>0.20279929999999999</v>
      </c>
      <c r="D146" s="38">
        <v>100</v>
      </c>
      <c r="E146" s="37">
        <v>0.14062469999999999</v>
      </c>
      <c r="F146" s="38">
        <v>143</v>
      </c>
      <c r="G146" s="39">
        <v>-0.30658192607173695</v>
      </c>
      <c r="H146" s="40">
        <v>-43</v>
      </c>
    </row>
    <row r="147" spans="1:8" ht="14.25" customHeight="1" x14ac:dyDescent="0.25">
      <c r="A147" s="35">
        <v>124</v>
      </c>
      <c r="B147" s="36" t="s">
        <v>137</v>
      </c>
      <c r="C147" s="37">
        <v>1.5678483999999999</v>
      </c>
      <c r="D147" s="38">
        <v>9</v>
      </c>
      <c r="E147" s="37">
        <v>1.5702875999999999</v>
      </c>
      <c r="F147" s="38">
        <v>8</v>
      </c>
      <c r="G147" s="39">
        <v>1.5557626617470621E-3</v>
      </c>
      <c r="H147" s="40">
        <v>1</v>
      </c>
    </row>
    <row r="148" spans="1:8" ht="14.25" customHeight="1" x14ac:dyDescent="0.25">
      <c r="A148" s="35">
        <v>125</v>
      </c>
      <c r="B148" s="36" t="s">
        <v>138</v>
      </c>
      <c r="C148" s="37">
        <v>0.1370188</v>
      </c>
      <c r="D148" s="38">
        <v>151</v>
      </c>
      <c r="E148" s="37">
        <v>0.1395052</v>
      </c>
      <c r="F148" s="38">
        <v>145</v>
      </c>
      <c r="G148" s="39">
        <v>1.8146414944518519E-2</v>
      </c>
      <c r="H148" s="40">
        <v>6</v>
      </c>
    </row>
    <row r="149" spans="1:8" ht="14.25" customHeight="1" x14ac:dyDescent="0.25">
      <c r="A149" s="35">
        <v>126</v>
      </c>
      <c r="B149" s="36" t="s">
        <v>139</v>
      </c>
      <c r="C149" s="37">
        <v>0.2328095</v>
      </c>
      <c r="D149" s="38">
        <v>90</v>
      </c>
      <c r="E149" s="37">
        <v>0.20535059999999999</v>
      </c>
      <c r="F149" s="38">
        <v>100</v>
      </c>
      <c r="G149" s="39">
        <v>-0.11794578829472169</v>
      </c>
      <c r="H149" s="40">
        <v>-10</v>
      </c>
    </row>
    <row r="150" spans="1:8" ht="14.25" customHeight="1" x14ac:dyDescent="0.25">
      <c r="A150" s="35">
        <v>127</v>
      </c>
      <c r="B150" s="36" t="s">
        <v>140</v>
      </c>
      <c r="C150" s="37">
        <v>0.30113600000000001</v>
      </c>
      <c r="D150" s="38">
        <v>68</v>
      </c>
      <c r="E150" s="37">
        <v>0.29680279999999998</v>
      </c>
      <c r="F150" s="38">
        <v>68</v>
      </c>
      <c r="G150" s="39">
        <v>-1.438951171563696E-2</v>
      </c>
      <c r="H150" s="40">
        <v>0</v>
      </c>
    </row>
    <row r="151" spans="1:8" ht="14.25" customHeight="1" x14ac:dyDescent="0.25">
      <c r="A151" s="35">
        <v>128</v>
      </c>
      <c r="B151" s="36" t="s">
        <v>141</v>
      </c>
      <c r="C151" s="37">
        <v>2.442812</v>
      </c>
      <c r="D151" s="38">
        <v>7</v>
      </c>
      <c r="E151" s="37">
        <v>2.1924240000000004</v>
      </c>
      <c r="F151" s="38">
        <v>7</v>
      </c>
      <c r="G151" s="39">
        <v>-0.10249990584621316</v>
      </c>
      <c r="H151" s="40">
        <v>0</v>
      </c>
    </row>
    <row r="152" spans="1:8" ht="14.25" customHeight="1" x14ac:dyDescent="0.25">
      <c r="A152" s="35">
        <v>129</v>
      </c>
      <c r="B152" s="36" t="s">
        <v>142</v>
      </c>
      <c r="C152" s="37">
        <v>8.8012599999999996E-2</v>
      </c>
      <c r="D152" s="38">
        <v>240</v>
      </c>
      <c r="E152" s="37">
        <v>7.9827200000000001E-2</v>
      </c>
      <c r="F152" s="38">
        <v>246</v>
      </c>
      <c r="G152" s="39">
        <v>-9.3002592810574769E-2</v>
      </c>
      <c r="H152" s="40">
        <v>-6</v>
      </c>
    </row>
    <row r="153" spans="1:8" ht="14.25" customHeight="1" x14ac:dyDescent="0.25">
      <c r="A153" s="35">
        <v>130</v>
      </c>
      <c r="B153" s="36" t="s">
        <v>143</v>
      </c>
      <c r="C153" s="37">
        <v>9.2022000000000007E-2</v>
      </c>
      <c r="D153" s="38">
        <v>235</v>
      </c>
      <c r="E153" s="37">
        <v>8.8904700000000003E-2</v>
      </c>
      <c r="F153" s="38">
        <v>240</v>
      </c>
      <c r="G153" s="39">
        <v>-3.3875594966421119E-2</v>
      </c>
      <c r="H153" s="40">
        <v>-5</v>
      </c>
    </row>
    <row r="154" spans="1:8" ht="14.25" customHeight="1" x14ac:dyDescent="0.25">
      <c r="A154" s="35">
        <v>131</v>
      </c>
      <c r="B154" s="36" t="s">
        <v>144</v>
      </c>
      <c r="C154" s="37">
        <v>0.2044282</v>
      </c>
      <c r="D154" s="38">
        <v>99</v>
      </c>
      <c r="E154" s="37">
        <v>0.18215239999999999</v>
      </c>
      <c r="F154" s="38">
        <v>113</v>
      </c>
      <c r="G154" s="39">
        <v>-0.1089663754804866</v>
      </c>
      <c r="H154" s="40">
        <v>-14</v>
      </c>
    </row>
    <row r="155" spans="1:8" ht="14.25" customHeight="1" x14ac:dyDescent="0.25">
      <c r="A155" s="35">
        <v>132</v>
      </c>
      <c r="B155" s="36" t="s">
        <v>145</v>
      </c>
      <c r="C155" s="37">
        <v>0.29823290000000002</v>
      </c>
      <c r="D155" s="38">
        <v>69</v>
      </c>
      <c r="E155" s="37">
        <v>0.28991319999999998</v>
      </c>
      <c r="F155" s="38">
        <v>69</v>
      </c>
      <c r="G155" s="39">
        <v>-2.7896653923829451E-2</v>
      </c>
      <c r="H155" s="40">
        <v>0</v>
      </c>
    </row>
    <row r="156" spans="1:8" ht="14.25" customHeight="1" x14ac:dyDescent="0.25">
      <c r="A156" s="35">
        <v>133</v>
      </c>
      <c r="B156" s="36" t="s">
        <v>146</v>
      </c>
      <c r="C156" s="37">
        <v>0.1026653</v>
      </c>
      <c r="D156" s="38">
        <v>216</v>
      </c>
      <c r="E156" s="37">
        <v>0.1006059</v>
      </c>
      <c r="F156" s="38">
        <v>221</v>
      </c>
      <c r="G156" s="39">
        <v>-2.0059357933011501E-2</v>
      </c>
      <c r="H156" s="40">
        <v>-5</v>
      </c>
    </row>
    <row r="157" spans="1:8" ht="14.25" customHeight="1" x14ac:dyDescent="0.25">
      <c r="A157" s="35">
        <v>134</v>
      </c>
      <c r="B157" s="36" t="s">
        <v>147</v>
      </c>
      <c r="C157" s="37">
        <v>0.21658920000000001</v>
      </c>
      <c r="D157" s="38">
        <v>93</v>
      </c>
      <c r="E157" s="37">
        <v>0.214419</v>
      </c>
      <c r="F157" s="38">
        <v>97</v>
      </c>
      <c r="G157" s="39">
        <v>-1.0019890188430525E-2</v>
      </c>
      <c r="H157" s="40">
        <v>-4</v>
      </c>
    </row>
    <row r="158" spans="1:8" ht="14.25" customHeight="1" x14ac:dyDescent="0.25">
      <c r="A158" s="35">
        <v>135</v>
      </c>
      <c r="B158" s="36" t="s">
        <v>148</v>
      </c>
      <c r="C158" s="37">
        <v>1.5210333</v>
      </c>
      <c r="D158" s="38">
        <v>10</v>
      </c>
      <c r="E158" s="37">
        <v>1.5235996000000001</v>
      </c>
      <c r="F158" s="38">
        <v>9</v>
      </c>
      <c r="G158" s="39">
        <v>1.6872082945191824E-3</v>
      </c>
      <c r="H158" s="40">
        <v>1</v>
      </c>
    </row>
    <row r="159" spans="1:8" ht="14.25" customHeight="1" x14ac:dyDescent="0.25">
      <c r="A159" s="35">
        <v>136</v>
      </c>
      <c r="B159" s="36" t="s">
        <v>149</v>
      </c>
      <c r="C159" s="37">
        <v>0.1277537</v>
      </c>
      <c r="D159" s="38">
        <v>165</v>
      </c>
      <c r="E159" s="37">
        <v>0.1081483</v>
      </c>
      <c r="F159" s="38">
        <v>202</v>
      </c>
      <c r="G159" s="39">
        <v>-0.15346248288699271</v>
      </c>
      <c r="H159" s="40">
        <v>-37</v>
      </c>
    </row>
    <row r="160" spans="1:8" ht="14.25" customHeight="1" x14ac:dyDescent="0.25">
      <c r="A160" s="35">
        <v>137</v>
      </c>
      <c r="B160" s="36" t="s">
        <v>150</v>
      </c>
      <c r="C160" s="37">
        <v>0.10927679999999999</v>
      </c>
      <c r="D160" s="38">
        <v>200</v>
      </c>
      <c r="E160" s="37">
        <v>0.1162345</v>
      </c>
      <c r="F160" s="38">
        <v>181</v>
      </c>
      <c r="G160" s="39">
        <v>6.3670422267123605E-2</v>
      </c>
      <c r="H160" s="40">
        <v>19</v>
      </c>
    </row>
    <row r="161" spans="1:8" ht="14.25" customHeight="1" x14ac:dyDescent="0.25">
      <c r="A161" s="35">
        <v>138</v>
      </c>
      <c r="B161" s="36" t="s">
        <v>151</v>
      </c>
      <c r="C161" s="37">
        <v>0.1718528</v>
      </c>
      <c r="D161" s="38">
        <v>121</v>
      </c>
      <c r="E161" s="37">
        <v>0.2510983</v>
      </c>
      <c r="F161" s="38">
        <v>84</v>
      </c>
      <c r="G161" s="39">
        <v>0.46112428776255032</v>
      </c>
      <c r="H161" s="40">
        <v>37</v>
      </c>
    </row>
    <row r="162" spans="1:8" ht="14.25" customHeight="1" x14ac:dyDescent="0.25">
      <c r="A162" s="35">
        <v>139</v>
      </c>
      <c r="B162" s="36" t="s">
        <v>152</v>
      </c>
      <c r="C162" s="37">
        <v>0.1047824</v>
      </c>
      <c r="D162" s="38">
        <v>211</v>
      </c>
      <c r="E162" s="37">
        <v>0.1052935</v>
      </c>
      <c r="F162" s="38">
        <v>208</v>
      </c>
      <c r="G162" s="39">
        <v>4.8777275572997603E-3</v>
      </c>
      <c r="H162" s="40">
        <v>3</v>
      </c>
    </row>
    <row r="163" spans="1:8" ht="14.25" customHeight="1" x14ac:dyDescent="0.25">
      <c r="A163" s="35">
        <v>140</v>
      </c>
      <c r="B163" s="36" t="s">
        <v>153</v>
      </c>
      <c r="C163" s="37">
        <v>0.13209580000000001</v>
      </c>
      <c r="D163" s="38">
        <v>157</v>
      </c>
      <c r="E163" s="37">
        <v>9.8431099999999994E-2</v>
      </c>
      <c r="F163" s="38">
        <v>225</v>
      </c>
      <c r="G163" s="39">
        <v>-0.25485064627338661</v>
      </c>
      <c r="H163" s="40">
        <v>-68</v>
      </c>
    </row>
    <row r="164" spans="1:8" ht="14.25" customHeight="1" x14ac:dyDescent="0.25">
      <c r="A164" s="35">
        <v>141</v>
      </c>
      <c r="B164" s="36" t="s">
        <v>154</v>
      </c>
      <c r="C164" s="37">
        <v>0.1732667</v>
      </c>
      <c r="D164" s="38">
        <v>119</v>
      </c>
      <c r="E164" s="37">
        <v>0.16038839999999999</v>
      </c>
      <c r="F164" s="38">
        <v>123</v>
      </c>
      <c r="G164" s="39">
        <v>-7.4326457420843206E-2</v>
      </c>
      <c r="H164" s="40">
        <v>-4</v>
      </c>
    </row>
    <row r="165" spans="1:8" ht="14.25" customHeight="1" x14ac:dyDescent="0.25">
      <c r="A165" s="35">
        <v>142</v>
      </c>
      <c r="B165" s="36" t="s">
        <v>155</v>
      </c>
      <c r="C165" s="37">
        <v>0.1181426</v>
      </c>
      <c r="D165" s="38">
        <v>184</v>
      </c>
      <c r="E165" s="37">
        <v>0.123014</v>
      </c>
      <c r="F165" s="38">
        <v>167</v>
      </c>
      <c r="G165" s="39">
        <v>4.1233221547519738E-2</v>
      </c>
      <c r="H165" s="40">
        <v>17</v>
      </c>
    </row>
    <row r="166" spans="1:8" ht="14.25" customHeight="1" x14ac:dyDescent="0.25">
      <c r="A166" s="35">
        <v>143</v>
      </c>
      <c r="B166" s="36" t="s">
        <v>156</v>
      </c>
      <c r="C166" s="37">
        <v>0.51084980000000002</v>
      </c>
      <c r="D166" s="38">
        <v>37</v>
      </c>
      <c r="E166" s="37">
        <v>0.60464229999999997</v>
      </c>
      <c r="F166" s="38">
        <v>32</v>
      </c>
      <c r="G166" s="39">
        <v>0.18360093319014692</v>
      </c>
      <c r="H166" s="40">
        <v>5</v>
      </c>
    </row>
    <row r="167" spans="1:8" ht="14.25" customHeight="1" x14ac:dyDescent="0.25">
      <c r="A167" s="35">
        <v>144</v>
      </c>
      <c r="B167" s="36" t="s">
        <v>157</v>
      </c>
      <c r="C167" s="37">
        <v>1.2145584</v>
      </c>
      <c r="D167" s="38">
        <v>11</v>
      </c>
      <c r="E167" s="37">
        <v>1.1787163000000001</v>
      </c>
      <c r="F167" s="38">
        <v>11</v>
      </c>
      <c r="G167" s="39">
        <v>-2.9510396535893157E-2</v>
      </c>
      <c r="H167" s="40">
        <v>0</v>
      </c>
    </row>
    <row r="168" spans="1:8" ht="14.25" customHeight="1" x14ac:dyDescent="0.25">
      <c r="A168" s="35">
        <v>145</v>
      </c>
      <c r="B168" s="36" t="s">
        <v>158</v>
      </c>
      <c r="C168" s="37">
        <v>9.9109299999999997E-2</v>
      </c>
      <c r="D168" s="38">
        <v>228</v>
      </c>
      <c r="E168" s="37">
        <v>9.2599799999999996E-2</v>
      </c>
      <c r="F168" s="38">
        <v>233</v>
      </c>
      <c r="G168" s="39">
        <v>-6.5680011865687726E-2</v>
      </c>
      <c r="H168" s="40">
        <v>-5</v>
      </c>
    </row>
    <row r="169" spans="1:8" ht="14.25" customHeight="1" x14ac:dyDescent="0.25">
      <c r="A169" s="35">
        <v>146</v>
      </c>
      <c r="B169" s="36" t="s">
        <v>159</v>
      </c>
      <c r="C169" s="37">
        <v>0.1239294</v>
      </c>
      <c r="D169" s="38">
        <v>171</v>
      </c>
      <c r="E169" s="37">
        <v>0.1260674</v>
      </c>
      <c r="F169" s="38">
        <v>164</v>
      </c>
      <c r="G169" s="39">
        <v>1.7251757855682337E-2</v>
      </c>
      <c r="H169" s="40">
        <v>7</v>
      </c>
    </row>
    <row r="170" spans="1:8" ht="14.25" customHeight="1" x14ac:dyDescent="0.25">
      <c r="A170" s="35">
        <v>147</v>
      </c>
      <c r="B170" s="36" t="s">
        <v>160</v>
      </c>
      <c r="C170" s="37">
        <v>0.25773430000000003</v>
      </c>
      <c r="D170" s="38">
        <v>80</v>
      </c>
      <c r="E170" s="37">
        <v>0.2367688</v>
      </c>
      <c r="F170" s="38">
        <v>89</v>
      </c>
      <c r="G170" s="39">
        <v>-8.1345401058376843E-2</v>
      </c>
      <c r="H170" s="40">
        <v>-9</v>
      </c>
    </row>
    <row r="171" spans="1:8" ht="14.25" customHeight="1" x14ac:dyDescent="0.25">
      <c r="A171" s="35">
        <v>148</v>
      </c>
      <c r="B171" s="36" t="s">
        <v>161</v>
      </c>
      <c r="C171" s="37">
        <v>0.64622480000000004</v>
      </c>
      <c r="D171" s="38">
        <v>25</v>
      </c>
      <c r="E171" s="37">
        <v>0.6326311</v>
      </c>
      <c r="F171" s="38">
        <v>24</v>
      </c>
      <c r="G171" s="39">
        <v>-2.1035559142886573E-2</v>
      </c>
      <c r="H171" s="40">
        <v>1</v>
      </c>
    </row>
    <row r="172" spans="1:8" ht="14.25" customHeight="1" x14ac:dyDescent="0.25">
      <c r="A172" s="35">
        <v>149</v>
      </c>
      <c r="B172" s="36" t="s">
        <v>162</v>
      </c>
      <c r="C172" s="37">
        <v>0.13252820000000001</v>
      </c>
      <c r="D172" s="38">
        <v>156</v>
      </c>
      <c r="E172" s="37">
        <v>0.1070026</v>
      </c>
      <c r="F172" s="38">
        <v>205</v>
      </c>
      <c r="G172" s="39">
        <v>-0.19260504556766034</v>
      </c>
      <c r="H172" s="40">
        <v>-49</v>
      </c>
    </row>
    <row r="173" spans="1:8" ht="14.25" customHeight="1" x14ac:dyDescent="0.25">
      <c r="A173" s="35">
        <v>150</v>
      </c>
      <c r="B173" s="36" t="s">
        <v>163</v>
      </c>
      <c r="C173" s="37">
        <v>0.72951829999999995</v>
      </c>
      <c r="D173" s="38">
        <v>20</v>
      </c>
      <c r="E173" s="37">
        <v>0.71824710000000003</v>
      </c>
      <c r="F173" s="38">
        <v>19</v>
      </c>
      <c r="G173" s="39">
        <v>-1.5450195012242873E-2</v>
      </c>
      <c r="H173" s="40">
        <v>1</v>
      </c>
    </row>
    <row r="174" spans="1:8" ht="14.25" customHeight="1" x14ac:dyDescent="0.25">
      <c r="A174" s="35">
        <v>151</v>
      </c>
      <c r="B174" s="36" t="s">
        <v>164</v>
      </c>
      <c r="C174" s="37">
        <v>0.1082989</v>
      </c>
      <c r="D174" s="38">
        <v>206</v>
      </c>
      <c r="E174" s="37">
        <v>9.7911700000000004E-2</v>
      </c>
      <c r="F174" s="38">
        <v>226</v>
      </c>
      <c r="G174" s="39">
        <v>-9.5912331519526051E-2</v>
      </c>
      <c r="H174" s="40">
        <v>-20</v>
      </c>
    </row>
    <row r="175" spans="1:8" ht="14.25" customHeight="1" x14ac:dyDescent="0.25">
      <c r="A175" s="35">
        <v>152</v>
      </c>
      <c r="B175" s="36" t="s">
        <v>165</v>
      </c>
      <c r="C175" s="37">
        <v>0.14425080000000001</v>
      </c>
      <c r="D175" s="38">
        <v>143</v>
      </c>
      <c r="E175" s="37">
        <v>0.1602073</v>
      </c>
      <c r="F175" s="38">
        <v>124</v>
      </c>
      <c r="G175" s="39">
        <v>0.11061637093173826</v>
      </c>
      <c r="H175" s="40">
        <v>19</v>
      </c>
    </row>
    <row r="176" spans="1:8" ht="14.25" customHeight="1" x14ac:dyDescent="0.25">
      <c r="A176" s="35">
        <v>153</v>
      </c>
      <c r="B176" s="36" t="s">
        <v>166</v>
      </c>
      <c r="C176" s="37">
        <v>0.32393100000000002</v>
      </c>
      <c r="D176" s="38">
        <v>63</v>
      </c>
      <c r="E176" s="37">
        <v>0.37369059999999998</v>
      </c>
      <c r="F176" s="38">
        <v>53</v>
      </c>
      <c r="G176" s="39">
        <v>0.15361172595398398</v>
      </c>
      <c r="H176" s="40">
        <v>10</v>
      </c>
    </row>
    <row r="177" spans="1:8" ht="14.25" customHeight="1" x14ac:dyDescent="0.25">
      <c r="A177" s="35">
        <v>154</v>
      </c>
      <c r="B177" s="36" t="s">
        <v>167</v>
      </c>
      <c r="C177" s="37">
        <v>0.17284579999999999</v>
      </c>
      <c r="D177" s="38">
        <v>120</v>
      </c>
      <c r="E177" s="37">
        <v>0.1600306</v>
      </c>
      <c r="F177" s="38">
        <v>125</v>
      </c>
      <c r="G177" s="39">
        <v>-7.4142385872263072E-2</v>
      </c>
      <c r="H177" s="40">
        <v>-5</v>
      </c>
    </row>
    <row r="178" spans="1:8" ht="14.25" customHeight="1" x14ac:dyDescent="0.25">
      <c r="A178" s="35">
        <v>155</v>
      </c>
      <c r="B178" s="36" t="s">
        <v>168</v>
      </c>
      <c r="C178" s="37">
        <v>0.1119671</v>
      </c>
      <c r="D178" s="38">
        <v>196</v>
      </c>
      <c r="E178" s="37">
        <v>0.1162421</v>
      </c>
      <c r="F178" s="38">
        <v>180</v>
      </c>
      <c r="G178" s="39">
        <v>3.8180858484322622E-2</v>
      </c>
      <c r="H178" s="40">
        <v>16</v>
      </c>
    </row>
    <row r="179" spans="1:8" ht="14.25" customHeight="1" x14ac:dyDescent="0.25">
      <c r="A179" s="35">
        <v>156</v>
      </c>
      <c r="B179" s="36" t="s">
        <v>169</v>
      </c>
      <c r="C179" s="37">
        <v>0.26398129999999997</v>
      </c>
      <c r="D179" s="38">
        <v>75</v>
      </c>
      <c r="E179" s="37">
        <v>0.24649219999999999</v>
      </c>
      <c r="F179" s="38">
        <v>85</v>
      </c>
      <c r="G179" s="39">
        <v>-6.6251283708353537E-2</v>
      </c>
      <c r="H179" s="40">
        <v>-10</v>
      </c>
    </row>
    <row r="180" spans="1:8" ht="14.25" customHeight="1" x14ac:dyDescent="0.25">
      <c r="A180" s="35">
        <v>157</v>
      </c>
      <c r="B180" s="36" t="s">
        <v>170</v>
      </c>
      <c r="C180" s="37">
        <v>0.62710319999999997</v>
      </c>
      <c r="D180" s="38">
        <v>28</v>
      </c>
      <c r="E180" s="37">
        <v>0.61724659999999998</v>
      </c>
      <c r="F180" s="38">
        <v>29</v>
      </c>
      <c r="G180" s="39">
        <v>-1.5717668160519671E-2</v>
      </c>
      <c r="H180" s="40">
        <v>-1</v>
      </c>
    </row>
    <row r="181" spans="1:8" ht="14.25" customHeight="1" x14ac:dyDescent="0.25">
      <c r="A181" s="35">
        <v>158</v>
      </c>
      <c r="B181" s="36" t="s">
        <v>171</v>
      </c>
      <c r="C181" s="37">
        <v>0.45097100000000001</v>
      </c>
      <c r="D181" s="38">
        <v>43</v>
      </c>
      <c r="E181" s="37">
        <v>0.4370117</v>
      </c>
      <c r="F181" s="38">
        <v>44</v>
      </c>
      <c r="G181" s="39">
        <v>-3.0953875082876725E-2</v>
      </c>
      <c r="H181" s="40">
        <v>-1</v>
      </c>
    </row>
    <row r="182" spans="1:8" ht="14.25" customHeight="1" x14ac:dyDescent="0.25">
      <c r="A182" s="35">
        <v>159</v>
      </c>
      <c r="B182" s="36" t="s">
        <v>172</v>
      </c>
      <c r="C182" s="37">
        <v>9.3293500000000001E-2</v>
      </c>
      <c r="D182" s="38">
        <v>234</v>
      </c>
      <c r="E182" s="37">
        <v>8.9299799999999999E-2</v>
      </c>
      <c r="F182" s="38">
        <v>239</v>
      </c>
      <c r="G182" s="39">
        <v>-4.2807912662725767E-2</v>
      </c>
      <c r="H182" s="40">
        <v>-5</v>
      </c>
    </row>
    <row r="183" spans="1:8" ht="14.25" customHeight="1" x14ac:dyDescent="0.25">
      <c r="A183" s="35">
        <v>160</v>
      </c>
      <c r="B183" s="36" t="s">
        <v>173</v>
      </c>
      <c r="C183" s="37">
        <v>9.1422199999999995E-2</v>
      </c>
      <c r="D183" s="38">
        <v>238</v>
      </c>
      <c r="E183" s="37">
        <v>0.1105204</v>
      </c>
      <c r="F183" s="38">
        <v>197</v>
      </c>
      <c r="G183" s="39">
        <v>0.20890112029682073</v>
      </c>
      <c r="H183" s="40">
        <v>41</v>
      </c>
    </row>
    <row r="184" spans="1:8" ht="14.25" customHeight="1" x14ac:dyDescent="0.25">
      <c r="A184" s="35">
        <v>161</v>
      </c>
      <c r="B184" s="36" t="s">
        <v>174</v>
      </c>
      <c r="C184" s="37">
        <v>0.38032460000000001</v>
      </c>
      <c r="D184" s="38">
        <v>54</v>
      </c>
      <c r="E184" s="37">
        <v>0.36856870000000003</v>
      </c>
      <c r="F184" s="38">
        <v>55</v>
      </c>
      <c r="G184" s="39">
        <v>-3.0910175150384633E-2</v>
      </c>
      <c r="H184" s="40">
        <v>-1</v>
      </c>
    </row>
    <row r="185" spans="1:8" ht="14.25" customHeight="1" x14ac:dyDescent="0.25">
      <c r="A185" s="35">
        <v>162</v>
      </c>
      <c r="B185" s="36" t="s">
        <v>175</v>
      </c>
      <c r="C185" s="37">
        <v>0.1246167</v>
      </c>
      <c r="D185" s="38">
        <v>169</v>
      </c>
      <c r="E185" s="37">
        <v>0.1302556</v>
      </c>
      <c r="F185" s="38">
        <v>156</v>
      </c>
      <c r="G185" s="39">
        <v>4.5249954460357289E-2</v>
      </c>
      <c r="H185" s="40">
        <v>13</v>
      </c>
    </row>
    <row r="186" spans="1:8" ht="14.25" customHeight="1" x14ac:dyDescent="0.25">
      <c r="A186" s="35">
        <v>163</v>
      </c>
      <c r="B186" s="36" t="s">
        <v>176</v>
      </c>
      <c r="C186" s="37">
        <v>0.10257520000000001</v>
      </c>
      <c r="D186" s="38">
        <v>217</v>
      </c>
      <c r="E186" s="37">
        <v>0.10345699999999999</v>
      </c>
      <c r="F186" s="38">
        <v>214</v>
      </c>
      <c r="G186" s="39">
        <v>8.5966198457325671E-3</v>
      </c>
      <c r="H186" s="40">
        <v>3</v>
      </c>
    </row>
    <row r="187" spans="1:8" ht="14.25" customHeight="1" x14ac:dyDescent="0.25">
      <c r="A187" s="35">
        <v>164</v>
      </c>
      <c r="B187" s="36" t="s">
        <v>177</v>
      </c>
      <c r="C187" s="37">
        <v>0.1044342</v>
      </c>
      <c r="D187" s="38">
        <v>212</v>
      </c>
      <c r="E187" s="37">
        <v>0.11941830000000001</v>
      </c>
      <c r="F187" s="38">
        <v>175</v>
      </c>
      <c r="G187" s="39">
        <v>0.14347886037332591</v>
      </c>
      <c r="H187" s="40">
        <v>37</v>
      </c>
    </row>
    <row r="188" spans="1:8" ht="14.25" customHeight="1" x14ac:dyDescent="0.25">
      <c r="A188" s="35">
        <v>165</v>
      </c>
      <c r="B188" s="36" t="s">
        <v>178</v>
      </c>
      <c r="C188" s="37">
        <v>0.13564699999999999</v>
      </c>
      <c r="D188" s="38">
        <v>152</v>
      </c>
      <c r="E188" s="37">
        <v>0.156809</v>
      </c>
      <c r="F188" s="38">
        <v>128</v>
      </c>
      <c r="G188" s="39">
        <v>0.15600787337722188</v>
      </c>
      <c r="H188" s="40">
        <v>24</v>
      </c>
    </row>
    <row r="189" spans="1:8" ht="14.25" customHeight="1" x14ac:dyDescent="0.25">
      <c r="A189" s="35">
        <v>166</v>
      </c>
      <c r="B189" s="36" t="s">
        <v>179</v>
      </c>
      <c r="C189" s="37">
        <v>0.1154172</v>
      </c>
      <c r="D189" s="38">
        <v>190</v>
      </c>
      <c r="E189" s="37">
        <v>9.2230699999999999E-2</v>
      </c>
      <c r="F189" s="38">
        <v>235</v>
      </c>
      <c r="G189" s="39">
        <v>-0.20089293450196333</v>
      </c>
      <c r="H189" s="40">
        <v>-45</v>
      </c>
    </row>
    <row r="190" spans="1:8" ht="14.25" customHeight="1" x14ac:dyDescent="0.25">
      <c r="A190" s="35">
        <v>167</v>
      </c>
      <c r="B190" s="36" t="s">
        <v>180</v>
      </c>
      <c r="C190" s="37">
        <v>0.30271629999999999</v>
      </c>
      <c r="D190" s="38">
        <v>67</v>
      </c>
      <c r="E190" s="37">
        <v>0.30596400000000001</v>
      </c>
      <c r="F190" s="38">
        <v>65</v>
      </c>
      <c r="G190" s="39">
        <v>1.0728527006969912E-2</v>
      </c>
      <c r="H190" s="40">
        <v>2</v>
      </c>
    </row>
    <row r="191" spans="1:8" ht="14.25" customHeight="1" x14ac:dyDescent="0.25">
      <c r="A191" s="35">
        <v>168</v>
      </c>
      <c r="B191" s="36" t="s">
        <v>181</v>
      </c>
      <c r="C191" s="37">
        <v>0.1352344</v>
      </c>
      <c r="D191" s="38">
        <v>153</v>
      </c>
      <c r="E191" s="37">
        <v>0.1386917</v>
      </c>
      <c r="F191" s="38">
        <v>146</v>
      </c>
      <c r="G191" s="39">
        <v>2.5565240796720401E-2</v>
      </c>
      <c r="H191" s="40">
        <v>7</v>
      </c>
    </row>
    <row r="192" spans="1:8" ht="14.25" customHeight="1" x14ac:dyDescent="0.25">
      <c r="A192" s="35">
        <v>169</v>
      </c>
      <c r="B192" s="36" t="s">
        <v>182</v>
      </c>
      <c r="C192" s="37">
        <v>0.33507890000000001</v>
      </c>
      <c r="D192" s="38">
        <v>62</v>
      </c>
      <c r="E192" s="37">
        <v>0.31215159999999997</v>
      </c>
      <c r="F192" s="38">
        <v>63</v>
      </c>
      <c r="G192" s="39">
        <v>-6.8423586206114551E-2</v>
      </c>
      <c r="H192" s="40">
        <v>-1</v>
      </c>
    </row>
    <row r="193" spans="1:8" ht="14.25" customHeight="1" x14ac:dyDescent="0.25">
      <c r="A193" s="35">
        <v>170</v>
      </c>
      <c r="B193" s="36" t="s">
        <v>183</v>
      </c>
      <c r="C193" s="37">
        <v>0.11336450000000001</v>
      </c>
      <c r="D193" s="38">
        <v>193</v>
      </c>
      <c r="E193" s="37">
        <v>0.12086230000000001</v>
      </c>
      <c r="F193" s="38">
        <v>171</v>
      </c>
      <c r="G193" s="39">
        <v>6.6138870634105063E-2</v>
      </c>
      <c r="H193" s="40">
        <v>22</v>
      </c>
    </row>
    <row r="194" spans="1:8" ht="14.25" customHeight="1" x14ac:dyDescent="0.25">
      <c r="A194" s="35">
        <v>171</v>
      </c>
      <c r="B194" s="36" t="s">
        <v>184</v>
      </c>
      <c r="C194" s="37">
        <v>0.45547989999999999</v>
      </c>
      <c r="D194" s="38">
        <v>41</v>
      </c>
      <c r="E194" s="37">
        <v>0.50875099999999995</v>
      </c>
      <c r="F194" s="38">
        <v>38</v>
      </c>
      <c r="G194" s="39">
        <v>0.11695598422674625</v>
      </c>
      <c r="H194" s="40">
        <v>3</v>
      </c>
    </row>
    <row r="195" spans="1:8" ht="14.25" customHeight="1" x14ac:dyDescent="0.25">
      <c r="A195" s="35">
        <v>172</v>
      </c>
      <c r="B195" s="36" t="s">
        <v>185</v>
      </c>
      <c r="C195" s="37">
        <v>0.3390861</v>
      </c>
      <c r="D195" s="38">
        <v>60</v>
      </c>
      <c r="E195" s="37">
        <v>0.32426060000000001</v>
      </c>
      <c r="F195" s="38">
        <v>60</v>
      </c>
      <c r="G195" s="39">
        <v>-4.3721933750749398E-2</v>
      </c>
      <c r="H195" s="40">
        <v>0</v>
      </c>
    </row>
    <row r="196" spans="1:8" ht="14.25" customHeight="1" x14ac:dyDescent="0.25">
      <c r="A196" s="35">
        <v>173</v>
      </c>
      <c r="B196" s="36" t="s">
        <v>186</v>
      </c>
      <c r="C196" s="37">
        <v>0.14495830000000001</v>
      </c>
      <c r="D196" s="38">
        <v>141</v>
      </c>
      <c r="E196" s="37">
        <v>0.135023</v>
      </c>
      <c r="F196" s="38">
        <v>150</v>
      </c>
      <c r="G196" s="39">
        <v>-6.8539021221965313E-2</v>
      </c>
      <c r="H196" s="40">
        <v>-9</v>
      </c>
    </row>
    <row r="197" spans="1:8" ht="14.25" customHeight="1" x14ac:dyDescent="0.25">
      <c r="A197" s="35">
        <v>174</v>
      </c>
      <c r="B197" s="36" t="s">
        <v>187</v>
      </c>
      <c r="C197" s="37">
        <v>0.72655250000000005</v>
      </c>
      <c r="D197" s="38">
        <v>21</v>
      </c>
      <c r="E197" s="37">
        <v>0.70676629999999996</v>
      </c>
      <c r="F197" s="38">
        <v>21</v>
      </c>
      <c r="G197" s="39">
        <v>-2.7232994174543612E-2</v>
      </c>
      <c r="H197" s="40">
        <v>0</v>
      </c>
    </row>
    <row r="198" spans="1:8" ht="14.25" customHeight="1" x14ac:dyDescent="0.25">
      <c r="A198" s="35">
        <v>175</v>
      </c>
      <c r="B198" s="36" t="s">
        <v>188</v>
      </c>
      <c r="C198" s="37">
        <v>7.9662399999999994E-2</v>
      </c>
      <c r="D198" s="38">
        <v>245</v>
      </c>
      <c r="E198" s="37">
        <v>8.7163500000000005E-2</v>
      </c>
      <c r="F198" s="38">
        <v>241</v>
      </c>
      <c r="G198" s="39">
        <v>9.4161109883709404E-2</v>
      </c>
      <c r="H198" s="40">
        <v>4</v>
      </c>
    </row>
    <row r="199" spans="1:8" ht="14.25" customHeight="1" x14ac:dyDescent="0.25">
      <c r="A199" s="35">
        <v>176</v>
      </c>
      <c r="B199" s="36" t="s">
        <v>189</v>
      </c>
      <c r="C199" s="37">
        <v>0.14391129999999999</v>
      </c>
      <c r="D199" s="38">
        <v>144</v>
      </c>
      <c r="E199" s="37">
        <v>0.13782649999999999</v>
      </c>
      <c r="F199" s="38">
        <v>147</v>
      </c>
      <c r="G199" s="39">
        <v>-4.2281599846572204E-2</v>
      </c>
      <c r="H199" s="40">
        <v>-3</v>
      </c>
    </row>
    <row r="200" spans="1:8" ht="14.25" customHeight="1" x14ac:dyDescent="0.25">
      <c r="A200" s="35">
        <v>177</v>
      </c>
      <c r="B200" s="36" t="s">
        <v>190</v>
      </c>
      <c r="C200" s="37">
        <v>0.14014370000000001</v>
      </c>
      <c r="D200" s="38">
        <v>147</v>
      </c>
      <c r="E200" s="37">
        <v>0.12871109999999999</v>
      </c>
      <c r="F200" s="38">
        <v>160</v>
      </c>
      <c r="G200" s="39">
        <v>-8.1577694894597541E-2</v>
      </c>
      <c r="H200" s="40">
        <v>-13</v>
      </c>
    </row>
    <row r="201" spans="1:8" ht="14.25" customHeight="1" x14ac:dyDescent="0.25">
      <c r="A201" s="35">
        <v>178</v>
      </c>
      <c r="B201" s="36" t="s">
        <v>191</v>
      </c>
      <c r="C201" s="37">
        <v>0.18009629999999999</v>
      </c>
      <c r="D201" s="38">
        <v>113</v>
      </c>
      <c r="E201" s="37">
        <v>0.15386</v>
      </c>
      <c r="F201" s="38">
        <v>133</v>
      </c>
      <c r="G201" s="39">
        <v>-0.14567928380538631</v>
      </c>
      <c r="H201" s="40">
        <v>-20</v>
      </c>
    </row>
    <row r="202" spans="1:8" ht="14.25" customHeight="1" x14ac:dyDescent="0.25">
      <c r="A202" s="35">
        <v>179</v>
      </c>
      <c r="B202" s="36" t="s">
        <v>192</v>
      </c>
      <c r="C202" s="37">
        <v>0.67449979999999998</v>
      </c>
      <c r="D202" s="38">
        <v>23</v>
      </c>
      <c r="E202" s="37">
        <v>0.62013079999999998</v>
      </c>
      <c r="F202" s="38">
        <v>28</v>
      </c>
      <c r="G202" s="39">
        <v>-8.0606398993743222E-2</v>
      </c>
      <c r="H202" s="40">
        <v>-5</v>
      </c>
    </row>
    <row r="203" spans="1:8" ht="14.25" customHeight="1" x14ac:dyDescent="0.25">
      <c r="A203" s="35">
        <v>180</v>
      </c>
      <c r="B203" s="36" t="s">
        <v>193</v>
      </c>
      <c r="C203" s="37">
        <v>0.34410570000000001</v>
      </c>
      <c r="D203" s="38">
        <v>58</v>
      </c>
      <c r="E203" s="37">
        <v>0.30911509999999998</v>
      </c>
      <c r="F203" s="38">
        <v>64</v>
      </c>
      <c r="G203" s="39">
        <v>-0.10168561578607982</v>
      </c>
      <c r="H203" s="40">
        <v>-6</v>
      </c>
    </row>
    <row r="204" spans="1:8" ht="14.25" customHeight="1" x14ac:dyDescent="0.25">
      <c r="A204" s="35">
        <v>181</v>
      </c>
      <c r="B204" s="36" t="s">
        <v>194</v>
      </c>
      <c r="C204" s="37">
        <v>0.14048050000000001</v>
      </c>
      <c r="D204" s="38">
        <v>146</v>
      </c>
      <c r="E204" s="37">
        <v>0.13650039999999999</v>
      </c>
      <c r="F204" s="38">
        <v>148</v>
      </c>
      <c r="G204" s="39">
        <v>-2.8332046084687978E-2</v>
      </c>
      <c r="H204" s="40">
        <v>-2</v>
      </c>
    </row>
    <row r="205" spans="1:8" ht="14.25" customHeight="1" x14ac:dyDescent="0.25">
      <c r="A205" s="35">
        <v>182</v>
      </c>
      <c r="B205" s="36" t="s">
        <v>195</v>
      </c>
      <c r="C205" s="37">
        <v>0.1336311</v>
      </c>
      <c r="D205" s="38">
        <v>154</v>
      </c>
      <c r="E205" s="37">
        <v>0.1232501</v>
      </c>
      <c r="F205" s="38">
        <v>166</v>
      </c>
      <c r="G205" s="39">
        <v>-7.7684012179799478E-2</v>
      </c>
      <c r="H205" s="40">
        <v>-12</v>
      </c>
    </row>
    <row r="206" spans="1:8" ht="14.25" customHeight="1" x14ac:dyDescent="0.25">
      <c r="A206" s="35">
        <v>183</v>
      </c>
      <c r="B206" s="36" t="s">
        <v>196</v>
      </c>
      <c r="C206" s="37">
        <v>0.39016679999999998</v>
      </c>
      <c r="D206" s="38">
        <v>50</v>
      </c>
      <c r="E206" s="37">
        <v>0.35089320000000002</v>
      </c>
      <c r="F206" s="38">
        <v>58</v>
      </c>
      <c r="G206" s="39">
        <v>-0.10065848760068763</v>
      </c>
      <c r="H206" s="40">
        <v>-8</v>
      </c>
    </row>
    <row r="207" spans="1:8" ht="14.25" customHeight="1" x14ac:dyDescent="0.25">
      <c r="A207" s="35">
        <v>184</v>
      </c>
      <c r="B207" s="36" t="s">
        <v>197</v>
      </c>
      <c r="C207" s="37">
        <v>0.23967569999999999</v>
      </c>
      <c r="D207" s="38">
        <v>87</v>
      </c>
      <c r="E207" s="37">
        <v>0.2253646</v>
      </c>
      <c r="F207" s="38">
        <v>91</v>
      </c>
      <c r="G207" s="39">
        <v>-5.9710266831389247E-2</v>
      </c>
      <c r="H207" s="40">
        <v>-4</v>
      </c>
    </row>
    <row r="208" spans="1:8" ht="14.25" customHeight="1" x14ac:dyDescent="0.25">
      <c r="A208" s="35">
        <v>185</v>
      </c>
      <c r="B208" s="36" t="s">
        <v>198</v>
      </c>
      <c r="C208" s="37">
        <v>0.19189139999999999</v>
      </c>
      <c r="D208" s="38">
        <v>103</v>
      </c>
      <c r="E208" s="37">
        <v>0.1917759</v>
      </c>
      <c r="F208" s="38">
        <v>108</v>
      </c>
      <c r="G208" s="39">
        <v>-6.0190295135675864E-4</v>
      </c>
      <c r="H208" s="40">
        <v>-5</v>
      </c>
    </row>
    <row r="209" spans="1:8" ht="14.25" customHeight="1" x14ac:dyDescent="0.25">
      <c r="A209" s="35">
        <v>186</v>
      </c>
      <c r="B209" s="36" t="s">
        <v>199</v>
      </c>
      <c r="C209" s="37">
        <v>0.57792060000000001</v>
      </c>
      <c r="D209" s="38">
        <v>32</v>
      </c>
      <c r="E209" s="37">
        <v>0.6168401</v>
      </c>
      <c r="F209" s="38">
        <v>30</v>
      </c>
      <c r="G209" s="39">
        <v>6.7344026151689329E-2</v>
      </c>
      <c r="H209" s="40">
        <v>2</v>
      </c>
    </row>
    <row r="210" spans="1:8" ht="14.25" customHeight="1" x14ac:dyDescent="0.25">
      <c r="A210" s="35">
        <v>187</v>
      </c>
      <c r="B210" s="36" t="s">
        <v>200</v>
      </c>
      <c r="C210" s="37">
        <v>0.48853289999999999</v>
      </c>
      <c r="D210" s="38">
        <v>39</v>
      </c>
      <c r="E210" s="37">
        <v>0.49227769999999998</v>
      </c>
      <c r="F210" s="38">
        <v>39</v>
      </c>
      <c r="G210" s="39">
        <v>7.6653998123770162E-3</v>
      </c>
      <c r="H210" s="40">
        <v>0</v>
      </c>
    </row>
    <row r="211" spans="1:8" ht="14.25" customHeight="1" x14ac:dyDescent="0.25">
      <c r="A211" s="35">
        <v>188</v>
      </c>
      <c r="B211" s="36" t="s">
        <v>201</v>
      </c>
      <c r="C211" s="37">
        <v>0.28083219999999998</v>
      </c>
      <c r="D211" s="38">
        <v>72</v>
      </c>
      <c r="E211" s="37">
        <v>0.27105279999999998</v>
      </c>
      <c r="F211" s="38">
        <v>74</v>
      </c>
      <c r="G211" s="39">
        <v>-3.4822929849212425E-2</v>
      </c>
      <c r="H211" s="40">
        <v>-2</v>
      </c>
    </row>
    <row r="212" spans="1:8" ht="14.25" customHeight="1" x14ac:dyDescent="0.25">
      <c r="A212" s="35">
        <v>189</v>
      </c>
      <c r="B212" s="36" t="s">
        <v>202</v>
      </c>
      <c r="C212" s="37">
        <v>0.44258249999999999</v>
      </c>
      <c r="D212" s="38">
        <v>45</v>
      </c>
      <c r="E212" s="37">
        <v>0.43758209999999997</v>
      </c>
      <c r="F212" s="38">
        <v>43</v>
      </c>
      <c r="G212" s="39">
        <v>-1.1298232532917618E-2</v>
      </c>
      <c r="H212" s="40">
        <v>2</v>
      </c>
    </row>
    <row r="213" spans="1:8" ht="14.25" customHeight="1" x14ac:dyDescent="0.25">
      <c r="A213" s="35">
        <v>190</v>
      </c>
      <c r="B213" s="36" t="s">
        <v>203</v>
      </c>
      <c r="C213" s="37">
        <v>0.17848939999999999</v>
      </c>
      <c r="D213" s="38">
        <v>114</v>
      </c>
      <c r="E213" s="37">
        <v>0.17251530000000001</v>
      </c>
      <c r="F213" s="38">
        <v>114</v>
      </c>
      <c r="G213" s="39">
        <v>-3.3470334933054735E-2</v>
      </c>
      <c r="H213" s="40">
        <v>0</v>
      </c>
    </row>
    <row r="214" spans="1:8" ht="14.25" customHeight="1" x14ac:dyDescent="0.25">
      <c r="A214" s="35">
        <v>191</v>
      </c>
      <c r="B214" s="36" t="s">
        <v>204</v>
      </c>
      <c r="C214" s="37">
        <v>0.2011646</v>
      </c>
      <c r="D214" s="38">
        <v>101</v>
      </c>
      <c r="E214" s="37">
        <v>0.19019420000000001</v>
      </c>
      <c r="F214" s="38">
        <v>109</v>
      </c>
      <c r="G214" s="39">
        <v>-5.4534445921399666E-2</v>
      </c>
      <c r="H214" s="40">
        <v>-8</v>
      </c>
    </row>
    <row r="215" spans="1:8" ht="14.25" customHeight="1" x14ac:dyDescent="0.25">
      <c r="A215" s="35">
        <v>192</v>
      </c>
      <c r="B215" s="36" t="s">
        <v>205</v>
      </c>
      <c r="C215" s="37">
        <v>0.2405554</v>
      </c>
      <c r="D215" s="38">
        <v>86</v>
      </c>
      <c r="E215" s="37">
        <v>0.2392899</v>
      </c>
      <c r="F215" s="38">
        <v>86</v>
      </c>
      <c r="G215" s="39">
        <v>-5.2607424318888985E-3</v>
      </c>
      <c r="H215" s="40">
        <v>0</v>
      </c>
    </row>
    <row r="216" spans="1:8" ht="14.25" customHeight="1" x14ac:dyDescent="0.25">
      <c r="A216" s="35">
        <v>193</v>
      </c>
      <c r="B216" s="36" t="s">
        <v>206</v>
      </c>
      <c r="C216" s="37">
        <v>8.1268499999999994E-2</v>
      </c>
      <c r="D216" s="38">
        <v>244</v>
      </c>
      <c r="E216" s="37">
        <v>9.7045000000000006E-2</v>
      </c>
      <c r="F216" s="38">
        <v>228</v>
      </c>
      <c r="G216" s="39">
        <v>0.19412810621581555</v>
      </c>
      <c r="H216" s="40">
        <v>16</v>
      </c>
    </row>
    <row r="217" spans="1:8" ht="14.25" customHeight="1" x14ac:dyDescent="0.25">
      <c r="A217" s="35">
        <v>194</v>
      </c>
      <c r="B217" s="36" t="s">
        <v>207</v>
      </c>
      <c r="C217" s="37">
        <v>0.73624849999999997</v>
      </c>
      <c r="D217" s="38">
        <v>18</v>
      </c>
      <c r="E217" s="37">
        <v>0.89647849999999996</v>
      </c>
      <c r="F217" s="38">
        <v>13</v>
      </c>
      <c r="G217" s="39">
        <v>0.21763032454395481</v>
      </c>
      <c r="H217" s="40">
        <v>5</v>
      </c>
    </row>
    <row r="218" spans="1:8" ht="14.25" customHeight="1" x14ac:dyDescent="0.25">
      <c r="A218" s="35">
        <v>195</v>
      </c>
      <c r="B218" s="36" t="s">
        <v>208</v>
      </c>
      <c r="C218" s="37">
        <v>0.1780834</v>
      </c>
      <c r="D218" s="38">
        <v>115</v>
      </c>
      <c r="E218" s="37">
        <v>0.19997970000000001</v>
      </c>
      <c r="F218" s="38">
        <v>103</v>
      </c>
      <c r="G218" s="39">
        <v>0.12295531194934517</v>
      </c>
      <c r="H218" s="40">
        <v>12</v>
      </c>
    </row>
    <row r="219" spans="1:8" ht="14.25" customHeight="1" x14ac:dyDescent="0.25">
      <c r="A219" s="35">
        <v>196</v>
      </c>
      <c r="B219" s="36" t="s">
        <v>209</v>
      </c>
      <c r="C219" s="37">
        <v>9.01835E-2</v>
      </c>
      <c r="D219" s="38">
        <v>239</v>
      </c>
      <c r="E219" s="37">
        <v>0.1082989</v>
      </c>
      <c r="F219" s="38">
        <v>201</v>
      </c>
      <c r="G219" s="39">
        <v>0.20087266517711111</v>
      </c>
      <c r="H219" s="40">
        <v>38</v>
      </c>
    </row>
    <row r="220" spans="1:8" ht="14.25" customHeight="1" x14ac:dyDescent="0.25">
      <c r="A220" s="35">
        <v>197</v>
      </c>
      <c r="B220" s="36" t="s">
        <v>210</v>
      </c>
      <c r="C220" s="37">
        <v>0.12613079999999999</v>
      </c>
      <c r="D220" s="38">
        <v>168</v>
      </c>
      <c r="E220" s="37">
        <v>0.12711729999999999</v>
      </c>
      <c r="F220" s="38">
        <v>162</v>
      </c>
      <c r="G220" s="39">
        <v>7.8212458812598751E-3</v>
      </c>
      <c r="H220" s="40">
        <v>6</v>
      </c>
    </row>
    <row r="221" spans="1:8" ht="14.25" customHeight="1" x14ac:dyDescent="0.25">
      <c r="A221" s="35">
        <v>198</v>
      </c>
      <c r="B221" s="36" t="s">
        <v>211</v>
      </c>
      <c r="C221" s="37">
        <v>5.5892470999999997</v>
      </c>
      <c r="D221" s="38">
        <v>2</v>
      </c>
      <c r="E221" s="37">
        <v>5.6935640999999997</v>
      </c>
      <c r="F221" s="38">
        <v>2</v>
      </c>
      <c r="G221" s="39">
        <v>1.8663873350670102E-2</v>
      </c>
      <c r="H221" s="40">
        <v>0</v>
      </c>
    </row>
    <row r="222" spans="1:8" ht="14.25" customHeight="1" x14ac:dyDescent="0.25">
      <c r="A222" s="35">
        <v>199</v>
      </c>
      <c r="B222" s="36" t="s">
        <v>212</v>
      </c>
      <c r="C222" s="37">
        <v>0.24805389999999999</v>
      </c>
      <c r="D222" s="38">
        <v>83</v>
      </c>
      <c r="E222" s="37">
        <v>0.26205790000000001</v>
      </c>
      <c r="F222" s="38">
        <v>80</v>
      </c>
      <c r="G222" s="39">
        <v>5.6455471976050386E-2</v>
      </c>
      <c r="H222" s="40">
        <v>3</v>
      </c>
    </row>
    <row r="223" spans="1:8" ht="14.25" customHeight="1" x14ac:dyDescent="0.25">
      <c r="A223" s="35">
        <v>200</v>
      </c>
      <c r="B223" s="36" t="s">
        <v>213</v>
      </c>
      <c r="C223" s="37">
        <v>0.13164190000000001</v>
      </c>
      <c r="D223" s="38">
        <v>159</v>
      </c>
      <c r="E223" s="37">
        <v>0.12983230000000001</v>
      </c>
      <c r="F223" s="38">
        <v>157</v>
      </c>
      <c r="G223" s="39">
        <v>-1.3746383180431088E-2</v>
      </c>
      <c r="H223" s="40">
        <v>2</v>
      </c>
    </row>
    <row r="224" spans="1:8" ht="14.25" customHeight="1" x14ac:dyDescent="0.25">
      <c r="A224" s="35">
        <v>201</v>
      </c>
      <c r="B224" s="36" t="s">
        <v>214</v>
      </c>
      <c r="C224" s="37">
        <v>0.12005390000000001</v>
      </c>
      <c r="D224" s="38">
        <v>178</v>
      </c>
      <c r="E224" s="37">
        <v>0.12884029999999999</v>
      </c>
      <c r="F224" s="38">
        <v>159</v>
      </c>
      <c r="G224" s="39">
        <v>7.3187126782220169E-2</v>
      </c>
      <c r="H224" s="40">
        <v>19</v>
      </c>
    </row>
    <row r="225" spans="1:8" ht="14.25" customHeight="1" x14ac:dyDescent="0.25">
      <c r="A225" s="35">
        <v>202</v>
      </c>
      <c r="B225" s="36" t="s">
        <v>215</v>
      </c>
      <c r="C225" s="37">
        <v>0.15780849999999999</v>
      </c>
      <c r="D225" s="38">
        <v>131</v>
      </c>
      <c r="E225" s="37">
        <v>0.143536</v>
      </c>
      <c r="F225" s="38">
        <v>140</v>
      </c>
      <c r="G225" s="39">
        <v>-9.0441896349055972E-2</v>
      </c>
      <c r="H225" s="40">
        <v>-9</v>
      </c>
    </row>
    <row r="226" spans="1:8" ht="14.25" customHeight="1" x14ac:dyDescent="0.25">
      <c r="A226" s="35">
        <v>203</v>
      </c>
      <c r="B226" s="36" t="s">
        <v>216</v>
      </c>
      <c r="C226" s="37">
        <v>0.13734279999999999</v>
      </c>
      <c r="D226" s="38">
        <v>150</v>
      </c>
      <c r="E226" s="37">
        <v>0.16843350000000001</v>
      </c>
      <c r="F226" s="38">
        <v>118</v>
      </c>
      <c r="G226" s="39">
        <v>0.22637298788141802</v>
      </c>
      <c r="H226" s="40">
        <v>32</v>
      </c>
    </row>
    <row r="227" spans="1:8" ht="14.25" customHeight="1" x14ac:dyDescent="0.25">
      <c r="A227" s="35">
        <v>204</v>
      </c>
      <c r="B227" s="36" t="s">
        <v>217</v>
      </c>
      <c r="C227" s="37">
        <v>0.57850749999999995</v>
      </c>
      <c r="D227" s="38">
        <v>31</v>
      </c>
      <c r="E227" s="37">
        <v>0.55145949999999999</v>
      </c>
      <c r="F227" s="38">
        <v>35</v>
      </c>
      <c r="G227" s="39">
        <v>-4.6754795745949651E-2</v>
      </c>
      <c r="H227" s="40">
        <v>-4</v>
      </c>
    </row>
    <row r="228" spans="1:8" ht="14.25" customHeight="1" x14ac:dyDescent="0.25">
      <c r="A228" s="35">
        <v>205</v>
      </c>
      <c r="B228" s="36" t="s">
        <v>218</v>
      </c>
      <c r="C228" s="37">
        <v>0.13179660000000001</v>
      </c>
      <c r="D228" s="38">
        <v>158</v>
      </c>
      <c r="E228" s="37">
        <v>0.11957189999999999</v>
      </c>
      <c r="F228" s="38">
        <v>174</v>
      </c>
      <c r="G228" s="39">
        <v>-9.275428956437437E-2</v>
      </c>
      <c r="H228" s="40">
        <v>-16</v>
      </c>
    </row>
    <row r="229" spans="1:8" ht="14.25" customHeight="1" x14ac:dyDescent="0.25">
      <c r="A229" s="35">
        <v>206</v>
      </c>
      <c r="B229" s="36" t="s">
        <v>219</v>
      </c>
      <c r="C229" s="37">
        <v>0.13764860000000001</v>
      </c>
      <c r="D229" s="38">
        <v>149</v>
      </c>
      <c r="E229" s="37">
        <v>0.1217409</v>
      </c>
      <c r="F229" s="38">
        <v>169</v>
      </c>
      <c r="G229" s="39">
        <v>-0.11556746672323592</v>
      </c>
      <c r="H229" s="40">
        <v>-20</v>
      </c>
    </row>
    <row r="230" spans="1:8" ht="14.25" customHeight="1" x14ac:dyDescent="0.25">
      <c r="A230" s="35">
        <v>207</v>
      </c>
      <c r="B230" s="36" t="s">
        <v>220</v>
      </c>
      <c r="C230" s="37">
        <v>0.12741649999999999</v>
      </c>
      <c r="D230" s="38">
        <v>166</v>
      </c>
      <c r="E230" s="37">
        <v>0.1148894</v>
      </c>
      <c r="F230" s="38">
        <v>184</v>
      </c>
      <c r="G230" s="39">
        <v>-9.8316152146699864E-2</v>
      </c>
      <c r="H230" s="40">
        <v>-18</v>
      </c>
    </row>
    <row r="231" spans="1:8" ht="14.25" customHeight="1" x14ac:dyDescent="0.25">
      <c r="A231" s="35">
        <v>208</v>
      </c>
      <c r="B231" s="36" t="s">
        <v>221</v>
      </c>
      <c r="C231" s="37">
        <v>0.10291110000000001</v>
      </c>
      <c r="D231" s="38">
        <v>214</v>
      </c>
      <c r="E231" s="37">
        <v>0.102755</v>
      </c>
      <c r="F231" s="38">
        <v>216</v>
      </c>
      <c r="G231" s="39">
        <v>-1.516843178238414E-3</v>
      </c>
      <c r="H231" s="40">
        <v>-2</v>
      </c>
    </row>
    <row r="232" spans="1:8" ht="14.25" customHeight="1" x14ac:dyDescent="0.25">
      <c r="A232" s="35">
        <v>209</v>
      </c>
      <c r="B232" s="36" t="s">
        <v>222</v>
      </c>
      <c r="C232" s="37">
        <v>0.1195633</v>
      </c>
      <c r="D232" s="38">
        <v>182</v>
      </c>
      <c r="E232" s="37">
        <v>0.117033</v>
      </c>
      <c r="F232" s="38">
        <v>179</v>
      </c>
      <c r="G232" s="39">
        <v>-2.1162848466042661E-2</v>
      </c>
      <c r="H232" s="40">
        <v>3</v>
      </c>
    </row>
    <row r="233" spans="1:8" ht="14.25" customHeight="1" x14ac:dyDescent="0.25">
      <c r="A233" s="35">
        <v>210</v>
      </c>
      <c r="B233" s="36" t="s">
        <v>223</v>
      </c>
      <c r="C233" s="37">
        <v>0.1376589</v>
      </c>
      <c r="D233" s="38">
        <v>148</v>
      </c>
      <c r="E233" s="37">
        <v>0.14530899999999999</v>
      </c>
      <c r="F233" s="38">
        <v>137</v>
      </c>
      <c r="G233" s="39">
        <v>5.5572868880980453E-2</v>
      </c>
      <c r="H233" s="40">
        <v>11</v>
      </c>
    </row>
    <row r="234" spans="1:8" ht="14.25" customHeight="1" x14ac:dyDescent="0.25">
      <c r="A234" s="35">
        <v>211</v>
      </c>
      <c r="B234" s="36" t="s">
        <v>224</v>
      </c>
      <c r="C234" s="37">
        <v>0.1822291</v>
      </c>
      <c r="D234" s="38">
        <v>111</v>
      </c>
      <c r="E234" s="37">
        <v>0.1690692</v>
      </c>
      <c r="F234" s="38">
        <v>116</v>
      </c>
      <c r="G234" s="39">
        <v>-7.2216237692004248E-2</v>
      </c>
      <c r="H234" s="40">
        <v>-5</v>
      </c>
    </row>
    <row r="235" spans="1:8" ht="14.25" customHeight="1" x14ac:dyDescent="0.25">
      <c r="A235" s="35">
        <v>212</v>
      </c>
      <c r="B235" s="36" t="s">
        <v>225</v>
      </c>
      <c r="C235" s="37">
        <v>0.121002</v>
      </c>
      <c r="D235" s="38">
        <v>175</v>
      </c>
      <c r="E235" s="37">
        <v>0.1142972</v>
      </c>
      <c r="F235" s="38">
        <v>187</v>
      </c>
      <c r="G235" s="39">
        <v>-5.5410654369349222E-2</v>
      </c>
      <c r="H235" s="40">
        <v>-12</v>
      </c>
    </row>
    <row r="236" spans="1:8" ht="14.25" customHeight="1" x14ac:dyDescent="0.25">
      <c r="A236" s="35">
        <v>213</v>
      </c>
      <c r="B236" s="36" t="s">
        <v>226</v>
      </c>
      <c r="C236" s="37">
        <v>0.25673400000000002</v>
      </c>
      <c r="D236" s="38">
        <v>81</v>
      </c>
      <c r="E236" s="37">
        <v>0.26388479999999997</v>
      </c>
      <c r="F236" s="38">
        <v>78</v>
      </c>
      <c r="G236" s="39">
        <v>2.7852952861716629E-2</v>
      </c>
      <c r="H236" s="40">
        <v>3</v>
      </c>
    </row>
    <row r="237" spans="1:8" ht="14.25" customHeight="1" x14ac:dyDescent="0.25">
      <c r="A237" s="35">
        <v>214</v>
      </c>
      <c r="B237" s="36" t="s">
        <v>227</v>
      </c>
      <c r="C237" s="37">
        <v>0.1480998</v>
      </c>
      <c r="D237" s="38">
        <v>136</v>
      </c>
      <c r="E237" s="37">
        <v>0.1594931</v>
      </c>
      <c r="F237" s="38">
        <v>126</v>
      </c>
      <c r="G237" s="39">
        <v>7.6929881066686079E-2</v>
      </c>
      <c r="H237" s="40">
        <v>10</v>
      </c>
    </row>
    <row r="238" spans="1:8" ht="14.25" customHeight="1" x14ac:dyDescent="0.25">
      <c r="A238" s="35">
        <v>215</v>
      </c>
      <c r="B238" s="36" t="s">
        <v>228</v>
      </c>
      <c r="C238" s="37">
        <v>0.12434580000000001</v>
      </c>
      <c r="D238" s="38">
        <v>170</v>
      </c>
      <c r="E238" s="37">
        <v>0.11768289999999999</v>
      </c>
      <c r="F238" s="38">
        <v>177</v>
      </c>
      <c r="G238" s="39">
        <v>-5.3583635313778299E-2</v>
      </c>
      <c r="H238" s="40">
        <v>-7</v>
      </c>
    </row>
    <row r="239" spans="1:8" ht="14.25" customHeight="1" x14ac:dyDescent="0.25">
      <c r="A239" s="35">
        <v>216</v>
      </c>
      <c r="B239" s="36" t="s">
        <v>229</v>
      </c>
      <c r="C239" s="37">
        <v>0.1199689</v>
      </c>
      <c r="D239" s="38">
        <v>180</v>
      </c>
      <c r="E239" s="37">
        <v>0.1139671</v>
      </c>
      <c r="F239" s="38">
        <v>189</v>
      </c>
      <c r="G239" s="39">
        <v>-5.0027965581079803E-2</v>
      </c>
      <c r="H239" s="40">
        <v>-9</v>
      </c>
    </row>
    <row r="240" spans="1:8" ht="14.25" customHeight="1" x14ac:dyDescent="0.25">
      <c r="A240" s="35">
        <v>217</v>
      </c>
      <c r="B240" s="36" t="s">
        <v>230</v>
      </c>
      <c r="C240" s="37">
        <v>0.25838299999999997</v>
      </c>
      <c r="D240" s="38">
        <v>79</v>
      </c>
      <c r="E240" s="37">
        <v>0.2660708</v>
      </c>
      <c r="F240" s="38">
        <v>76</v>
      </c>
      <c r="G240" s="39">
        <v>2.9753505455080376E-2</v>
      </c>
      <c r="H240" s="40">
        <v>3</v>
      </c>
    </row>
    <row r="241" spans="1:8" ht="14.25" customHeight="1" x14ac:dyDescent="0.25">
      <c r="A241" s="35">
        <v>218</v>
      </c>
      <c r="B241" s="36" t="s">
        <v>231</v>
      </c>
      <c r="C241" s="37">
        <v>0.54665039999999998</v>
      </c>
      <c r="D241" s="38">
        <v>34</v>
      </c>
      <c r="E241" s="37">
        <v>0.53266800000000003</v>
      </c>
      <c r="F241" s="38">
        <v>37</v>
      </c>
      <c r="G241" s="39">
        <v>-2.5578322086657113E-2</v>
      </c>
      <c r="H241" s="40">
        <v>-3</v>
      </c>
    </row>
    <row r="242" spans="1:8" ht="14.25" customHeight="1" x14ac:dyDescent="0.25">
      <c r="A242" s="35">
        <v>219</v>
      </c>
      <c r="B242" s="36" t="s">
        <v>232</v>
      </c>
      <c r="C242" s="37">
        <v>0.14662720000000001</v>
      </c>
      <c r="D242" s="38">
        <v>139</v>
      </c>
      <c r="E242" s="37">
        <v>0.1438258</v>
      </c>
      <c r="F242" s="38">
        <v>138</v>
      </c>
      <c r="G242" s="39">
        <v>-1.9105595687566868E-2</v>
      </c>
      <c r="H242" s="40">
        <v>1</v>
      </c>
    </row>
    <row r="243" spans="1:8" ht="14.25" customHeight="1" x14ac:dyDescent="0.25">
      <c r="A243" s="35">
        <v>220</v>
      </c>
      <c r="B243" s="36" t="s">
        <v>233</v>
      </c>
      <c r="C243" s="37">
        <v>0.32103959999999998</v>
      </c>
      <c r="D243" s="38">
        <v>64</v>
      </c>
      <c r="E243" s="37">
        <v>0.3234398</v>
      </c>
      <c r="F243" s="38">
        <v>61</v>
      </c>
      <c r="G243" s="39">
        <v>7.4763362525993582E-3</v>
      </c>
      <c r="H243" s="40">
        <v>3</v>
      </c>
    </row>
    <row r="244" spans="1:8" ht="14.25" customHeight="1" x14ac:dyDescent="0.25">
      <c r="A244" s="35">
        <v>221</v>
      </c>
      <c r="B244" s="36" t="s">
        <v>234</v>
      </c>
      <c r="C244" s="37">
        <v>0.1578782</v>
      </c>
      <c r="D244" s="38">
        <v>130</v>
      </c>
      <c r="E244" s="37">
        <v>0.1543311</v>
      </c>
      <c r="F244" s="38">
        <v>132</v>
      </c>
      <c r="G244" s="39">
        <v>-2.246731974395455E-2</v>
      </c>
      <c r="H244" s="40">
        <v>-2</v>
      </c>
    </row>
    <row r="245" spans="1:8" ht="14.25" customHeight="1" x14ac:dyDescent="0.25">
      <c r="A245" s="35">
        <v>222</v>
      </c>
      <c r="B245" s="36" t="s">
        <v>235</v>
      </c>
      <c r="C245" s="37">
        <v>0.110126</v>
      </c>
      <c r="D245" s="38">
        <v>198</v>
      </c>
      <c r="E245" s="37">
        <v>9.9477599999999999E-2</v>
      </c>
      <c r="F245" s="38">
        <v>224</v>
      </c>
      <c r="G245" s="39">
        <v>-9.6692879065797377E-2</v>
      </c>
      <c r="H245" s="40">
        <v>-26</v>
      </c>
    </row>
    <row r="246" spans="1:8" ht="14.25" customHeight="1" x14ac:dyDescent="0.25">
      <c r="A246" s="35">
        <v>223</v>
      </c>
      <c r="B246" s="36" t="s">
        <v>236</v>
      </c>
      <c r="C246" s="37">
        <v>0.81976459999999995</v>
      </c>
      <c r="D246" s="38">
        <v>15</v>
      </c>
      <c r="E246" s="37">
        <v>0.80600139999999998</v>
      </c>
      <c r="F246" s="38">
        <v>17</v>
      </c>
      <c r="G246" s="39">
        <v>-1.6789209975644148E-2</v>
      </c>
      <c r="H246" s="40">
        <v>-2</v>
      </c>
    </row>
    <row r="247" spans="1:8" ht="14.25" customHeight="1" x14ac:dyDescent="0.25">
      <c r="A247" s="35">
        <v>224</v>
      </c>
      <c r="B247" s="36" t="s">
        <v>237</v>
      </c>
      <c r="C247" s="37">
        <v>4.2204025999999999</v>
      </c>
      <c r="D247" s="38">
        <v>5</v>
      </c>
      <c r="E247" s="37">
        <v>4.4204115000000002</v>
      </c>
      <c r="F247" s="38">
        <v>5</v>
      </c>
      <c r="G247" s="39">
        <v>4.7390952702000666E-2</v>
      </c>
      <c r="H247" s="40">
        <v>0</v>
      </c>
    </row>
    <row r="248" spans="1:8" ht="14.25" customHeight="1" x14ac:dyDescent="0.25">
      <c r="A248" s="35">
        <v>225</v>
      </c>
      <c r="B248" s="36" t="s">
        <v>238</v>
      </c>
      <c r="C248" s="37">
        <v>0.35115200000000002</v>
      </c>
      <c r="D248" s="38">
        <v>57</v>
      </c>
      <c r="E248" s="37">
        <v>0.35800609999999999</v>
      </c>
      <c r="F248" s="38">
        <v>57</v>
      </c>
      <c r="G248" s="39">
        <v>1.951889779924354E-2</v>
      </c>
      <c r="H248" s="40">
        <v>0</v>
      </c>
    </row>
    <row r="249" spans="1:8" ht="14.25" customHeight="1" x14ac:dyDescent="0.25">
      <c r="A249" s="35">
        <v>226</v>
      </c>
      <c r="B249" s="36" t="s">
        <v>239</v>
      </c>
      <c r="C249" s="37">
        <v>0.44726379999999999</v>
      </c>
      <c r="D249" s="38">
        <v>44</v>
      </c>
      <c r="E249" s="37">
        <v>0.42266799999999999</v>
      </c>
      <c r="F249" s="38">
        <v>46</v>
      </c>
      <c r="G249" s="39">
        <v>-5.4991707354809405E-2</v>
      </c>
      <c r="H249" s="40">
        <v>-2</v>
      </c>
    </row>
    <row r="250" spans="1:8" ht="14.25" customHeight="1" x14ac:dyDescent="0.25">
      <c r="A250" s="35">
        <v>227</v>
      </c>
      <c r="B250" s="36" t="s">
        <v>240</v>
      </c>
      <c r="C250" s="37">
        <v>0.1171007</v>
      </c>
      <c r="D250" s="38">
        <v>186</v>
      </c>
      <c r="E250" s="37">
        <v>0.1116895</v>
      </c>
      <c r="F250" s="38">
        <v>193</v>
      </c>
      <c r="G250" s="39">
        <v>-4.620980062459068E-2</v>
      </c>
      <c r="H250" s="40">
        <v>-7</v>
      </c>
    </row>
    <row r="251" spans="1:8" ht="14.25" customHeight="1" x14ac:dyDescent="0.25">
      <c r="A251" s="35">
        <v>228</v>
      </c>
      <c r="B251" s="36" t="s">
        <v>241</v>
      </c>
      <c r="C251" s="37">
        <v>0.1086177</v>
      </c>
      <c r="D251" s="38">
        <v>204</v>
      </c>
      <c r="E251" s="37">
        <v>0.1215841</v>
      </c>
      <c r="F251" s="38">
        <v>170</v>
      </c>
      <c r="G251" s="39">
        <v>0.11937649204503509</v>
      </c>
      <c r="H251" s="40">
        <v>34</v>
      </c>
    </row>
    <row r="252" spans="1:8" ht="14.25" customHeight="1" x14ac:dyDescent="0.25">
      <c r="A252" s="35">
        <v>229</v>
      </c>
      <c r="B252" s="36" t="s">
        <v>242</v>
      </c>
      <c r="C252" s="37">
        <v>0.10146579999999999</v>
      </c>
      <c r="D252" s="38">
        <v>221</v>
      </c>
      <c r="E252" s="37">
        <v>9.2302499999999996E-2</v>
      </c>
      <c r="F252" s="38">
        <v>234</v>
      </c>
      <c r="G252" s="39">
        <v>-9.0309247056643671E-2</v>
      </c>
      <c r="H252" s="40">
        <v>-13</v>
      </c>
    </row>
    <row r="253" spans="1:8" ht="14.25" customHeight="1" x14ac:dyDescent="0.25">
      <c r="A253" s="35">
        <v>230</v>
      </c>
      <c r="B253" s="36" t="s">
        <v>243</v>
      </c>
      <c r="C253" s="37">
        <v>8.3768899999999993E-2</v>
      </c>
      <c r="D253" s="38">
        <v>242</v>
      </c>
      <c r="E253" s="37">
        <v>9.3729400000000004E-2</v>
      </c>
      <c r="F253" s="38">
        <v>231</v>
      </c>
      <c r="G253" s="39">
        <v>0.11890450990761492</v>
      </c>
      <c r="H253" s="40">
        <v>11</v>
      </c>
    </row>
    <row r="254" spans="1:8" ht="14.25" customHeight="1" x14ac:dyDescent="0.25">
      <c r="A254" s="35">
        <v>231</v>
      </c>
      <c r="B254" s="36" t="s">
        <v>244</v>
      </c>
      <c r="C254" s="37">
        <v>0.12787100000000001</v>
      </c>
      <c r="D254" s="38">
        <v>163</v>
      </c>
      <c r="E254" s="37">
        <v>0.13185949999999999</v>
      </c>
      <c r="F254" s="38">
        <v>153</v>
      </c>
      <c r="G254" s="39">
        <v>3.1191591525834506E-2</v>
      </c>
      <c r="H254" s="40">
        <v>10</v>
      </c>
    </row>
    <row r="255" spans="1:8" ht="14.25" customHeight="1" x14ac:dyDescent="0.25">
      <c r="A255" s="35">
        <v>232</v>
      </c>
      <c r="B255" s="36" t="s">
        <v>245</v>
      </c>
      <c r="C255" s="37">
        <v>8.7696499999999997E-2</v>
      </c>
      <c r="D255" s="38">
        <v>241</v>
      </c>
      <c r="E255" s="37">
        <v>8.3125099999999993E-2</v>
      </c>
      <c r="F255" s="38">
        <v>244</v>
      </c>
      <c r="G255" s="39">
        <v>-5.2127507939313422E-2</v>
      </c>
      <c r="H255" s="40">
        <v>-3</v>
      </c>
    </row>
    <row r="256" spans="1:8" ht="14.25" customHeight="1" x14ac:dyDescent="0.25">
      <c r="A256" s="35">
        <v>233</v>
      </c>
      <c r="B256" s="36" t="s">
        <v>246</v>
      </c>
      <c r="C256" s="37">
        <v>0.80501250000000002</v>
      </c>
      <c r="D256" s="38">
        <v>16</v>
      </c>
      <c r="E256" s="37">
        <v>0.86967280000000002</v>
      </c>
      <c r="F256" s="38">
        <v>15</v>
      </c>
      <c r="G256" s="39">
        <v>8.0322106799583848E-2</v>
      </c>
      <c r="H256" s="40">
        <v>1</v>
      </c>
    </row>
    <row r="257" spans="1:8" ht="14.25" customHeight="1" x14ac:dyDescent="0.25">
      <c r="A257" s="35">
        <v>234</v>
      </c>
      <c r="B257" s="36" t="s">
        <v>247</v>
      </c>
      <c r="C257" s="37">
        <v>0.1200499</v>
      </c>
      <c r="D257" s="38">
        <v>179</v>
      </c>
      <c r="E257" s="37">
        <v>0.1145212</v>
      </c>
      <c r="F257" s="38">
        <v>186</v>
      </c>
      <c r="G257" s="39">
        <v>-4.6053349482173656E-2</v>
      </c>
      <c r="H257" s="40">
        <v>-7</v>
      </c>
    </row>
    <row r="258" spans="1:8" ht="14.25" customHeight="1" x14ac:dyDescent="0.25">
      <c r="A258" s="35">
        <v>235</v>
      </c>
      <c r="B258" s="36" t="s">
        <v>248</v>
      </c>
      <c r="C258" s="37">
        <v>0.17513519999999999</v>
      </c>
      <c r="D258" s="38">
        <v>116</v>
      </c>
      <c r="E258" s="37">
        <v>0.16881750000000001</v>
      </c>
      <c r="F258" s="38">
        <v>117</v>
      </c>
      <c r="G258" s="39">
        <v>-3.607327367656521E-2</v>
      </c>
      <c r="H258" s="40">
        <v>-1</v>
      </c>
    </row>
    <row r="259" spans="1:8" ht="14.25" customHeight="1" x14ac:dyDescent="0.25">
      <c r="A259" s="35">
        <v>236</v>
      </c>
      <c r="B259" s="36" t="s">
        <v>249</v>
      </c>
      <c r="C259" s="37">
        <v>0.29597909999999999</v>
      </c>
      <c r="D259" s="38">
        <v>70</v>
      </c>
      <c r="E259" s="37">
        <v>0.3030157</v>
      </c>
      <c r="F259" s="38">
        <v>66</v>
      </c>
      <c r="G259" s="39">
        <v>2.3773975932760205E-2</v>
      </c>
      <c r="H259" s="40">
        <v>4</v>
      </c>
    </row>
    <row r="260" spans="1:8" ht="14.25" customHeight="1" x14ac:dyDescent="0.25">
      <c r="A260" s="35">
        <v>237</v>
      </c>
      <c r="B260" s="36" t="s">
        <v>250</v>
      </c>
      <c r="C260" s="37">
        <v>0.1006247</v>
      </c>
      <c r="D260" s="38">
        <v>223</v>
      </c>
      <c r="E260" s="37">
        <v>0.1002666</v>
      </c>
      <c r="F260" s="38">
        <v>223</v>
      </c>
      <c r="G260" s="39">
        <v>-3.5587683739678466E-3</v>
      </c>
      <c r="H260" s="40">
        <v>0</v>
      </c>
    </row>
    <row r="261" spans="1:8" ht="14.25" customHeight="1" x14ac:dyDescent="0.25">
      <c r="A261" s="35">
        <v>238</v>
      </c>
      <c r="B261" s="36" t="s">
        <v>251</v>
      </c>
      <c r="C261" s="37">
        <v>0.39667229999999998</v>
      </c>
      <c r="D261" s="38">
        <v>49</v>
      </c>
      <c r="E261" s="37">
        <v>0.39644970000000002</v>
      </c>
      <c r="F261" s="38">
        <v>48</v>
      </c>
      <c r="G261" s="39">
        <v>-5.6116850105225602E-4</v>
      </c>
      <c r="H261" s="40">
        <v>1</v>
      </c>
    </row>
    <row r="262" spans="1:8" ht="14.25" customHeight="1" x14ac:dyDescent="0.25">
      <c r="A262" s="35">
        <v>239</v>
      </c>
      <c r="B262" s="36" t="s">
        <v>252</v>
      </c>
      <c r="C262" s="37">
        <v>0.18481529999999999</v>
      </c>
      <c r="D262" s="38">
        <v>109</v>
      </c>
      <c r="E262" s="37">
        <v>0.20404639999999999</v>
      </c>
      <c r="F262" s="38">
        <v>101</v>
      </c>
      <c r="G262" s="39">
        <v>0.10405577893172269</v>
      </c>
      <c r="H262" s="40">
        <v>8</v>
      </c>
    </row>
    <row r="263" spans="1:8" ht="14.25" customHeight="1" x14ac:dyDescent="0.25">
      <c r="A263" s="35">
        <v>240</v>
      </c>
      <c r="B263" s="36" t="s">
        <v>253</v>
      </c>
      <c r="C263" s="37">
        <v>0.12682180000000001</v>
      </c>
      <c r="D263" s="38">
        <v>167</v>
      </c>
      <c r="E263" s="37">
        <v>0.1343193</v>
      </c>
      <c r="F263" s="38">
        <v>151</v>
      </c>
      <c r="G263" s="39">
        <v>5.911838500951716E-2</v>
      </c>
      <c r="H263" s="40">
        <v>16</v>
      </c>
    </row>
    <row r="264" spans="1:8" ht="14.25" customHeight="1" x14ac:dyDescent="0.25">
      <c r="A264" s="35">
        <v>241</v>
      </c>
      <c r="B264" s="36" t="s">
        <v>254</v>
      </c>
      <c r="C264" s="37">
        <v>0.64972940000000001</v>
      </c>
      <c r="D264" s="38">
        <v>24</v>
      </c>
      <c r="E264" s="37">
        <v>0.67267999999999994</v>
      </c>
      <c r="F264" s="38">
        <v>23</v>
      </c>
      <c r="G264" s="39">
        <v>3.532332075476341E-2</v>
      </c>
      <c r="H264" s="40">
        <v>1</v>
      </c>
    </row>
    <row r="265" spans="1:8" ht="14.25" customHeight="1" x14ac:dyDescent="0.25">
      <c r="A265" s="35">
        <v>242</v>
      </c>
      <c r="B265" s="36" t="s">
        <v>255</v>
      </c>
      <c r="C265" s="37">
        <v>0.11824460000000001</v>
      </c>
      <c r="D265" s="38">
        <v>183</v>
      </c>
      <c r="E265" s="37">
        <v>0.12010659999999999</v>
      </c>
      <c r="F265" s="38">
        <v>172</v>
      </c>
      <c r="G265" s="39">
        <v>1.5747019314201083E-2</v>
      </c>
      <c r="H265" s="40">
        <v>11</v>
      </c>
    </row>
    <row r="266" spans="1:8" ht="14.25" customHeight="1" x14ac:dyDescent="0.25">
      <c r="A266" s="35">
        <v>243</v>
      </c>
      <c r="B266" s="36" t="s">
        <v>256</v>
      </c>
      <c r="C266" s="37">
        <v>0.31656450000000003</v>
      </c>
      <c r="D266" s="38">
        <v>65</v>
      </c>
      <c r="E266" s="37">
        <v>0.30037550000000002</v>
      </c>
      <c r="F266" s="38">
        <v>67</v>
      </c>
      <c r="G266" s="39">
        <v>-5.1139657163074226E-2</v>
      </c>
      <c r="H266" s="40">
        <v>-2</v>
      </c>
    </row>
    <row r="267" spans="1:8" ht="14.25" customHeight="1" x14ac:dyDescent="0.25">
      <c r="A267" s="35">
        <v>244</v>
      </c>
      <c r="B267" s="36" t="s">
        <v>257</v>
      </c>
      <c r="C267" s="37">
        <v>0.28885620000000001</v>
      </c>
      <c r="D267" s="38">
        <v>71</v>
      </c>
      <c r="E267" s="37">
        <v>0.26506420000000003</v>
      </c>
      <c r="F267" s="38">
        <v>77</v>
      </c>
      <c r="G267" s="39">
        <v>-8.2366243134126882E-2</v>
      </c>
      <c r="H267" s="40">
        <v>-6</v>
      </c>
    </row>
    <row r="268" spans="1:8" ht="14.25" customHeight="1" x14ac:dyDescent="0.25">
      <c r="A268" s="35">
        <v>245</v>
      </c>
      <c r="B268" s="36" t="s">
        <v>258</v>
      </c>
      <c r="C268" s="37">
        <v>0.1304169</v>
      </c>
      <c r="D268" s="38">
        <v>160</v>
      </c>
      <c r="E268" s="37">
        <v>0.1284121</v>
      </c>
      <c r="F268" s="38">
        <v>161</v>
      </c>
      <c r="G268" s="39">
        <v>-1.5372240867556286E-2</v>
      </c>
      <c r="H268" s="40">
        <v>-1</v>
      </c>
    </row>
    <row r="269" spans="1:8" ht="14.25" customHeight="1" x14ac:dyDescent="0.25">
      <c r="A269" s="35">
        <v>246</v>
      </c>
      <c r="B269" s="36" t="s">
        <v>259</v>
      </c>
      <c r="C269" s="37">
        <v>0.30852420000000003</v>
      </c>
      <c r="D269" s="38">
        <v>66</v>
      </c>
      <c r="E269" s="37">
        <v>0.2802442</v>
      </c>
      <c r="F269" s="38">
        <v>72</v>
      </c>
      <c r="G269" s="39">
        <v>-9.1662177553657131E-2</v>
      </c>
      <c r="H269" s="40">
        <v>-6</v>
      </c>
    </row>
  </sheetData>
  <mergeCells count="14">
    <mergeCell ref="G22:G23"/>
    <mergeCell ref="H22:H23"/>
    <mergeCell ref="A13:C13"/>
    <mergeCell ref="A14:C14"/>
    <mergeCell ref="A22:A23"/>
    <mergeCell ref="B22:B23"/>
    <mergeCell ref="C22:D22"/>
    <mergeCell ref="E22:F22"/>
    <mergeCell ref="B1:H2"/>
    <mergeCell ref="B3:H3"/>
    <mergeCell ref="A6:H6"/>
    <mergeCell ref="A10:D10"/>
    <mergeCell ref="A11:C11"/>
    <mergeCell ref="A12:C12"/>
  </mergeCells>
  <pageMargins left="0.51181102362204722" right="0.51181102362204722" top="0.78740157480314965" bottom="0.78740157480314965" header="0.31496062992125984" footer="0.31496062992125984"/>
  <pageSetup paperSize="9" scale="97" orientation="portrait" r:id="rId1"/>
  <headerFooter>
    <oddFooter>&amp;L&amp;D&amp;C&amp;"-,Negrito itálico"&amp;U&amp;K04-022Secretaria Executiva do COÍNDICE/ICMS&amp;R&amp;P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CB88A8D-C06E-4915-959B-5F9CB1470FF5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H24:H269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Rel. 01 (2)</vt:lpstr>
      <vt:lpstr>'Rel. 01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Mendonca De Lima</dc:creator>
  <cp:lastModifiedBy>Jaqueline Mendonca De Lima</cp:lastModifiedBy>
  <dcterms:created xsi:type="dcterms:W3CDTF">2025-12-16T15:56:11Z</dcterms:created>
  <dcterms:modified xsi:type="dcterms:W3CDTF">2025-12-16T15:59:39Z</dcterms:modified>
</cp:coreProperties>
</file>